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04" activeTab="4"/>
  </bookViews>
  <sheets>
    <sheet name="表皮" sheetId="1" r:id="rId1"/>
    <sheet name="收入支出预算总表" sheetId="2" r:id="rId2"/>
    <sheet name="收入预算表" sheetId="3" r:id="rId3"/>
    <sheet name="支出预算表" sheetId="4" r:id="rId4"/>
    <sheet name="一般公共预算财政拨款收入支出预算表" sheetId="5" r:id="rId5"/>
    <sheet name="一般公共预算财政拨款支出预算明细表" sheetId="6" r:id="rId6"/>
    <sheet name="一般公共预算财政拨款基本支出预算明细表" sheetId="7" r:id="rId7"/>
    <sheet name="政府性基金收入支出预算表" sheetId="8" r:id="rId8"/>
    <sheet name="财政专户管理收入支出预算表" sheetId="9" r:id="rId9"/>
    <sheet name="三公经费支出预算表" sheetId="10" r:id="rId10"/>
  </sheets>
  <externalReferences>
    <externalReference r:id="rId13"/>
  </externalReferences>
  <definedNames>
    <definedName name="_xlnm.Print_Area">#N/A</definedName>
    <definedName name="_xlnm.Print_Titles" localSheetId="6">'一般公共预算财政拨款基本支出预算明细表'!$A:$D</definedName>
    <definedName name="_xlnm.Print_Titles" localSheetId="5">'一般公共预算财政拨款支出预算明细表'!$A:$D</definedName>
    <definedName name="_xlnm.Print_Titles">#N/A</definedName>
    <definedName name="Z_F3E756D0_37BF_413B_B4A8_93A201DE2E9C_.wvu.PrintTitles" localSheetId="5" hidden="1">#REF!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<sst xmlns="http://schemas.openxmlformats.org/spreadsheetml/2006/main" count="1481" uniqueCount="344">
  <si>
    <t>2023年西丰县卫生健康部门预算和“三公”经费预算公开表</t>
  </si>
  <si>
    <t>2023年度收入支出预算总表</t>
  </si>
  <si>
    <t>附表1：</t>
  </si>
  <si>
    <t>金额单位：万元</t>
  </si>
  <si>
    <t>收入</t>
  </si>
  <si>
    <t/>
  </si>
  <si>
    <t>支出</t>
  </si>
  <si>
    <t>项目</t>
  </si>
  <si>
    <t>行次</t>
  </si>
  <si>
    <t>预算数</t>
  </si>
  <si>
    <t>项目(按功能分类)</t>
  </si>
  <si>
    <t>栏次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</si>
  <si>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</si>
  <si>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</si>
  <si>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</si>
  <si>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</si>
  <si>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</si>
  <si>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</si>
  <si>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</si>
  <si>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</si>
  <si>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</si>
  <si>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3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</si>
  <si>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</si>
  <si>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</si>
  <si>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</si>
  <si>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</si>
  <si>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</si>
  <si>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</si>
  <si>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</si>
  <si>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</si>
  <si>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</si>
  <si>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</si>
  <si>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</si>
  <si>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6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</si>
  <si>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</si>
  <si>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</si>
  <si>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</si>
  <si>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</si>
  <si>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</si>
  <si>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</si>
  <si>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</si>
  <si>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</si>
  <si>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</si>
  <si>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</si>
  <si>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</si>
  <si>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</si>
  <si>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</si>
  <si>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</si>
  <si>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</si>
  <si>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</si>
  <si>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</si>
  <si>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</si>
  <si>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</si>
  <si>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</si>
  <si>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</si>
  <si>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</si>
  <si>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</si>
  <si>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</si>
  <si>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</si>
  <si>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</si>
  <si>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</si>
  <si>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</si>
  <si>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</si>
  <si>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</si>
  <si>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</si>
  <si>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</si>
  <si>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</si>
  <si>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</si>
  <si>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</si>
  <si>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</si>
  <si>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</si>
  <si>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</si>
  <si>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</si>
  <si>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</si>
  <si>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</si>
  <si>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</si>
  <si>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</si>
  <si>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</si>
  <si>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</si>
  <si>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</si>
  <si>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</si>
  <si>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</si>
  <si>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</si>
  <si>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</si>
  <si>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</si>
  <si>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</si>
  <si>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</si>
  <si>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</si>
  <si>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</si>
  <si>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</si>
  <si>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</si>
  <si>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</si>
  <si>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</si>
  <si>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</si>
  <si>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</si>
  <si>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</si>
  <si>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年末结转和结余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</si>
  <si>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</si>
  <si>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</si>
  <si>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</si>
  <si>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</si>
  <si>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</si>
  <si>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</si>
  <si>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</si>
  <si>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</si>
  <si>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</si>
  <si>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总计</t>
  </si>
  <si>
    <t>36</t>
  </si>
  <si>
    <t xml:space="preserve">                  总计                              </t>
  </si>
  <si>
    <t>2023年度收入预算表</t>
  </si>
  <si>
    <r>
      <t>附表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：</t>
    </r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</si>
  <si>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</si>
  <si>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</si>
  <si>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</si>
  <si>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</si>
  <si>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</si>
  <si>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</si>
  <si>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</si>
  <si>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</si>
  <si>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</si>
  <si>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</si>
  <si>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</si>
  <si>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</si>
  <si>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</si>
  <si>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社会保障和就业支出</t>
  </si>
  <si>
    <t>行政事业单位养老支出</t>
  </si>
  <si>
    <t>机关事业单位基本养老保险缴费支出</t>
  </si>
  <si>
    <t>卫生健康支出</t>
  </si>
  <si>
    <t>卫生健康管理事务</t>
  </si>
  <si>
    <t>行政运行</t>
  </si>
  <si>
    <t>其他卫生健康管理事务支出</t>
  </si>
  <si>
    <t>公立医院</t>
  </si>
  <si>
    <t>综合医院</t>
  </si>
  <si>
    <t>中医（民族）医院</t>
  </si>
  <si>
    <t>基层医疗卫生机构</t>
  </si>
  <si>
    <t>城市社区卫生机构</t>
  </si>
  <si>
    <t>公共卫生</t>
  </si>
  <si>
    <t>疾病预防控制机构</t>
  </si>
  <si>
    <t>卫生监督机构</t>
  </si>
  <si>
    <t>妇幼保健机构</t>
  </si>
  <si>
    <t>行政事业单位医疗</t>
  </si>
  <si>
    <t>行政单位医疗</t>
  </si>
  <si>
    <t>事业单位医疗</t>
  </si>
  <si>
    <t>住房保障支出</t>
  </si>
  <si>
    <t>住房改革支出</t>
  </si>
  <si>
    <t>住房公积金</t>
  </si>
  <si>
    <t>计划生育事务</t>
  </si>
  <si>
    <t>计划生育服务</t>
  </si>
  <si>
    <t>基本公共卫生</t>
  </si>
  <si>
    <t>其他卫生健康管理事务支出（项目）</t>
  </si>
  <si>
    <t>2023年度支出预算表</t>
  </si>
  <si>
    <r>
      <t>附表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：</t>
    </r>
  </si>
  <si>
    <t>基本支出</t>
  </si>
  <si>
    <t>项目支出</t>
  </si>
  <si>
    <t>上缴上级支出</t>
  </si>
  <si>
    <t>经营支出</t>
  </si>
  <si>
    <t>对附属单位补助支出</t>
  </si>
  <si>
    <t>2023年度一般公共预算财政拨款收入支出预算表</t>
  </si>
  <si>
    <t>附表4：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</si>
  <si>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</si>
  <si>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</si>
  <si>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</si>
  <si>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</si>
  <si>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</si>
  <si>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</si>
  <si>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</si>
  <si>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</si>
  <si>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</si>
  <si>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</si>
  <si>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</si>
  <si>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2023年度一般公共预算财政拨款支出预算明细表</t>
  </si>
  <si>
    <t>2022年度一般公共预算财政拨款支出预算明细表</t>
  </si>
  <si>
    <t>附表5：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</si>
  <si>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</si>
  <si>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</si>
  <si>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</si>
  <si>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</si>
  <si>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</si>
  <si>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</si>
  <si>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</si>
  <si>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</si>
  <si>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</si>
  <si>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</si>
  <si>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</si>
  <si>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</si>
  <si>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</si>
  <si>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</si>
  <si>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</si>
  <si>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</si>
  <si>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</si>
  <si>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</si>
  <si>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</si>
  <si>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</si>
  <si>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</si>
  <si>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</si>
  <si>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</si>
  <si>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</si>
  <si>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</si>
  <si>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</si>
  <si>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</si>
  <si>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</si>
  <si>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</si>
  <si>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</si>
  <si>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</si>
  <si>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</si>
  <si>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</si>
  <si>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</si>
  <si>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</si>
  <si>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</si>
  <si>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</si>
  <si>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</si>
  <si>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</si>
  <si>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</si>
  <si>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</si>
  <si>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</si>
  <si>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</si>
  <si>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</si>
  <si>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</si>
  <si>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</si>
  <si>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</si>
  <si>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</si>
  <si>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</si>
  <si>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</si>
  <si>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</si>
  <si>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</si>
  <si>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</si>
  <si>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</si>
  <si>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</si>
  <si>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</si>
  <si>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</si>
  <si>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</si>
  <si>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</si>
  <si>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</si>
  <si>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</si>
  <si>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</si>
  <si>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</si>
  <si>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</si>
  <si>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</si>
  <si>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</si>
  <si>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</si>
  <si>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</si>
  <si>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</si>
  <si>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</si>
  <si>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</si>
  <si>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</si>
  <si>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</si>
  <si>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 xml:space="preserve">  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</si>
  <si>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</si>
  <si>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</si>
  <si>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</si>
  <si>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</si>
  <si>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</si>
  <si>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</si>
  <si>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</si>
  <si>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</si>
  <si>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</si>
  <si>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</si>
  <si>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</si>
  <si>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</si>
  <si>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</si>
  <si>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</si>
  <si>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</si>
  <si>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</si>
  <si>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</si>
  <si>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</si>
  <si>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</si>
  <si>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</si>
  <si>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</si>
  <si>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</si>
  <si>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</si>
  <si>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</si>
  <si>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</si>
  <si>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</si>
  <si>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</si>
  <si>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</si>
  <si>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</si>
  <si>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</si>
  <si>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</si>
  <si>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</si>
  <si>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</si>
  <si>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</si>
  <si>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</si>
  <si>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</si>
  <si>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</si>
  <si>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</si>
  <si>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</si>
  <si>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</si>
  <si>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</si>
  <si>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</si>
  <si>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</si>
  <si>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</si>
  <si>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2023年度一般公共预算财政拨款基本支出预算明细表</t>
  </si>
  <si>
    <t>附表6：</t>
  </si>
  <si>
    <t>注：支出功能分类科目编码，科目名称必填。</t>
  </si>
  <si>
    <t>2023年度政府性基金预算财政拨款收入支出预算表</t>
  </si>
  <si>
    <t>附表7：</t>
  </si>
  <si>
    <t>功能科目（类）</t>
  </si>
  <si>
    <t xml:space="preserve">  功能科目（款）</t>
  </si>
  <si>
    <t xml:space="preserve">    功能科目（项）</t>
  </si>
  <si>
    <t>注：支出功能分类科目编码、科目名称必填</t>
  </si>
  <si>
    <t>2023年度财政专户管理资金收入支出预算表</t>
  </si>
  <si>
    <t>附表8：</t>
  </si>
  <si>
    <t>用事业基金弥补收支差额</t>
  </si>
  <si>
    <t>结余分配</t>
  </si>
  <si>
    <t xml:space="preserve">其中：基本建设资金收入 </t>
  </si>
  <si>
    <t>注：支出功能分类科目编码、科目名称必填。</t>
  </si>
  <si>
    <t>“三公”经费支出预算表</t>
  </si>
  <si>
    <t>附表9：</t>
  </si>
  <si>
    <t>项  目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</si>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</sst>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#,##0.0"/>
  </numFmts>
  <fonts count="43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Arial"/>
      <family val="2"/>
    </font>
    <font>
      <sz val="8"/>
      <color indexed="8"/>
      <name val="仿宋"/>
      <family val="3"/>
    </font>
    <font>
      <sz val="9"/>
      <color indexed="8"/>
      <name val="仿宋"/>
      <family val="3"/>
    </font>
    <font>
      <b/>
      <sz val="18"/>
      <color indexed="6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rgb="FFFF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8"/>
      </left>
      <right style="medium"/>
      <top style="thin">
        <color indexed="8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24" fillId="5" borderId="0" applyNumberFormat="0" applyBorder="0" applyAlignment="0" applyProtection="0"/>
    <xf numFmtId="178" fontId="0" fillId="0" borderId="0">
      <alignment/>
      <protection/>
    </xf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4" fillId="3" borderId="0" applyNumberFormat="0" applyBorder="0" applyAlignment="0" applyProtection="0"/>
    <xf numFmtId="0" fontId="25" fillId="12" borderId="0" applyNumberFormat="0" applyBorder="0" applyAlignment="0" applyProtection="0"/>
    <xf numFmtId="0" fontId="37" fillId="0" borderId="8" applyNumberFormat="0" applyFill="0" applyAlignment="0" applyProtection="0"/>
    <xf numFmtId="0" fontId="18" fillId="0" borderId="9" applyNumberFormat="0" applyFill="0" applyAlignment="0" applyProtection="0"/>
    <xf numFmtId="0" fontId="38" fillId="2" borderId="0" applyNumberFormat="0" applyBorder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17" borderId="0" applyNumberFormat="0" applyBorder="0" applyAlignment="0" applyProtection="0"/>
    <xf numFmtId="0" fontId="19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  <protection/>
    </xf>
    <xf numFmtId="0" fontId="9" fillId="0" borderId="0">
      <alignment/>
      <protection/>
    </xf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>
      <alignment horizontal="right" vertical="center" shrinkToFit="1"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2" fillId="0" borderId="0" xfId="0" applyFont="1" applyAlignment="1">
      <alignment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right" vertical="center" shrinkToFit="1"/>
    </xf>
    <xf numFmtId="4" fontId="4" fillId="0" borderId="22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 shrinkToFit="1"/>
    </xf>
    <xf numFmtId="179" fontId="8" fillId="24" borderId="22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left" vertical="center" shrinkToFi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179" fontId="9" fillId="25" borderId="3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left" vertical="center" shrinkToFit="1"/>
    </xf>
    <xf numFmtId="0" fontId="5" fillId="0" borderId="14" xfId="65" applyNumberFormat="1" applyFont="1" applyFill="1" applyBorder="1" applyAlignment="1" applyProtection="1">
      <alignment horizontal="center" vertical="center" wrapText="1"/>
      <protection/>
    </xf>
    <xf numFmtId="179" fontId="8" fillId="24" borderId="14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center" vertical="center" wrapText="1" shrinkToFit="1"/>
    </xf>
    <xf numFmtId="179" fontId="8" fillId="24" borderId="38" xfId="0" applyNumberFormat="1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10" fillId="24" borderId="14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 shrinkToFit="1"/>
    </xf>
    <xf numFmtId="179" fontId="8" fillId="0" borderId="22" xfId="0" applyNumberFormat="1" applyFont="1" applyFill="1" applyBorder="1" applyAlignment="1">
      <alignment horizontal="center" vertical="center" shrinkToFit="1"/>
    </xf>
    <xf numFmtId="179" fontId="8" fillId="0" borderId="14" xfId="0" applyNumberFormat="1" applyFont="1" applyBorder="1" applyAlignment="1">
      <alignment horizontal="center" vertical="center" shrinkToFit="1"/>
    </xf>
    <xf numFmtId="179" fontId="9" fillId="26" borderId="35" xfId="0" applyNumberFormat="1" applyFont="1" applyFill="1" applyBorder="1" applyAlignment="1">
      <alignment horizontal="center" vertical="center" wrapText="1"/>
    </xf>
    <xf numFmtId="179" fontId="40" fillId="24" borderId="14" xfId="0" applyNumberFormat="1" applyFont="1" applyFill="1" applyBorder="1" applyAlignment="1">
      <alignment horizontal="center" vertical="center" shrinkToFit="1"/>
    </xf>
    <xf numFmtId="179" fontId="8" fillId="0" borderId="38" xfId="0" applyNumberFormat="1" applyFont="1" applyBorder="1" applyAlignment="1">
      <alignment horizontal="center" vertical="center" shrinkToFit="1"/>
    </xf>
    <xf numFmtId="179" fontId="8" fillId="0" borderId="40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37" xfId="64" applyFont="1" applyFill="1" applyBorder="1" applyAlignment="1">
      <alignment horizontal="center" vertical="center" wrapText="1"/>
      <protection/>
    </xf>
    <xf numFmtId="0" fontId="5" fillId="0" borderId="41" xfId="64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179" fontId="8" fillId="0" borderId="42" xfId="0" applyNumberFormat="1" applyFont="1" applyBorder="1" applyAlignment="1">
      <alignment horizontal="center" vertical="center" shrinkToFit="1"/>
    </xf>
    <xf numFmtId="179" fontId="8" fillId="27" borderId="14" xfId="0" applyNumberFormat="1" applyFont="1" applyFill="1" applyBorder="1" applyAlignment="1">
      <alignment horizontal="center" vertical="center" shrinkToFit="1"/>
    </xf>
    <xf numFmtId="179" fontId="8" fillId="27" borderId="42" xfId="0" applyNumberFormat="1" applyFont="1" applyFill="1" applyBorder="1" applyAlignment="1">
      <alignment horizontal="center" vertical="center" shrinkToFit="1"/>
    </xf>
    <xf numFmtId="179" fontId="8" fillId="0" borderId="37" xfId="0" applyNumberFormat="1" applyFont="1" applyBorder="1" applyAlignment="1">
      <alignment horizontal="center" vertical="center" shrinkToFit="1"/>
    </xf>
    <xf numFmtId="179" fontId="8" fillId="0" borderId="37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0" fontId="8" fillId="27" borderId="14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79" fontId="8" fillId="0" borderId="45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179" fontId="12" fillId="0" borderId="14" xfId="0" applyNumberFormat="1" applyFont="1" applyFill="1" applyBorder="1" applyAlignment="1">
      <alignment horizontal="center" vertical="center" shrinkToFit="1"/>
    </xf>
    <xf numFmtId="179" fontId="12" fillId="0" borderId="14" xfId="0" applyNumberFormat="1" applyFont="1" applyBorder="1" applyAlignment="1">
      <alignment horizontal="center" vertical="center" shrinkToFit="1"/>
    </xf>
    <xf numFmtId="179" fontId="13" fillId="26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shrinkToFit="1"/>
    </xf>
    <xf numFmtId="179" fontId="12" fillId="24" borderId="14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15" xfId="64" applyFont="1" applyFill="1" applyBorder="1" applyAlignment="1">
      <alignment horizontal="center" vertical="center" wrapText="1"/>
      <protection/>
    </xf>
    <xf numFmtId="179" fontId="12" fillId="0" borderId="14" xfId="0" applyNumberFormat="1" applyFont="1" applyBorder="1" applyAlignment="1">
      <alignment horizontal="center" vertical="center"/>
    </xf>
    <xf numFmtId="179" fontId="14" fillId="0" borderId="14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 shrinkToFit="1"/>
    </xf>
    <xf numFmtId="179" fontId="12" fillId="0" borderId="22" xfId="0" applyNumberFormat="1" applyFont="1" applyFill="1" applyBorder="1" applyAlignment="1">
      <alignment horizontal="center" vertical="center" shrinkToFit="1"/>
    </xf>
    <xf numFmtId="179" fontId="12" fillId="0" borderId="22" xfId="0" applyNumberFormat="1" applyFont="1" applyBorder="1" applyAlignment="1">
      <alignment horizontal="center" vertical="center" shrinkToFit="1"/>
    </xf>
    <xf numFmtId="179" fontId="12" fillId="0" borderId="31" xfId="0" applyNumberFormat="1" applyFont="1" applyBorder="1" applyAlignment="1">
      <alignment horizontal="center" vertical="center" shrinkToFit="1"/>
    </xf>
    <xf numFmtId="179" fontId="12" fillId="0" borderId="38" xfId="0" applyNumberFormat="1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79" fontId="13" fillId="26" borderId="35" xfId="0" applyNumberFormat="1" applyFont="1" applyFill="1" applyBorder="1" applyAlignment="1">
      <alignment horizontal="center" vertical="center" wrapText="1"/>
    </xf>
    <xf numFmtId="179" fontId="13" fillId="26" borderId="50" xfId="0" applyNumberFormat="1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shrinkToFit="1"/>
    </xf>
    <xf numFmtId="179" fontId="12" fillId="0" borderId="52" xfId="0" applyNumberFormat="1" applyFont="1" applyFill="1" applyBorder="1" applyAlignment="1">
      <alignment horizontal="center" vertical="center" shrinkToFit="1"/>
    </xf>
    <xf numFmtId="179" fontId="12" fillId="0" borderId="52" xfId="0" applyNumberFormat="1" applyFont="1" applyBorder="1" applyAlignment="1">
      <alignment horizontal="center" vertical="center" shrinkToFit="1"/>
    </xf>
    <xf numFmtId="179" fontId="12" fillId="0" borderId="53" xfId="0" applyNumberFormat="1" applyFont="1" applyBorder="1" applyAlignment="1">
      <alignment horizontal="center" vertical="center" shrinkToFit="1"/>
    </xf>
    <xf numFmtId="179" fontId="12" fillId="0" borderId="54" xfId="0" applyNumberFormat="1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179" fontId="42" fillId="0" borderId="22" xfId="0" applyNumberFormat="1" applyFont="1" applyFill="1" applyBorder="1" applyAlignment="1">
      <alignment horizontal="center" vertical="center" shrinkToFit="1"/>
    </xf>
    <xf numFmtId="179" fontId="4" fillId="0" borderId="22" xfId="0" applyNumberFormat="1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179" fontId="4" fillId="0" borderId="22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179" fontId="8" fillId="0" borderId="33" xfId="0" applyNumberFormat="1" applyFont="1" applyBorder="1" applyAlignment="1">
      <alignment horizontal="center" vertical="center" shrinkToFit="1"/>
    </xf>
    <xf numFmtId="179" fontId="8" fillId="0" borderId="22" xfId="0" applyNumberFormat="1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179" fontId="8" fillId="0" borderId="55" xfId="0" applyNumberFormat="1" applyFont="1" applyBorder="1" applyAlignment="1">
      <alignment horizontal="center" vertical="center" shrinkToFit="1"/>
    </xf>
    <xf numFmtId="179" fontId="4" fillId="0" borderId="55" xfId="0" applyNumberFormat="1" applyFont="1" applyBorder="1" applyAlignment="1">
      <alignment horizontal="right" vertical="center" shrinkToFit="1"/>
    </xf>
    <xf numFmtId="179" fontId="4" fillId="0" borderId="55" xfId="0" applyNumberFormat="1" applyFont="1" applyFill="1" applyBorder="1" applyAlignment="1">
      <alignment horizontal="right" vertical="center" shrinkToFit="1"/>
    </xf>
    <xf numFmtId="179" fontId="8" fillId="0" borderId="35" xfId="0" applyNumberFormat="1" applyFont="1" applyBorder="1" applyAlignment="1">
      <alignment horizontal="center" vertical="center" shrinkToFit="1"/>
    </xf>
    <xf numFmtId="179" fontId="4" fillId="0" borderId="35" xfId="0" applyNumberFormat="1" applyFont="1" applyBorder="1" applyAlignment="1">
      <alignment horizontal="right" vertical="center" shrinkToFit="1"/>
    </xf>
    <xf numFmtId="0" fontId="8" fillId="0" borderId="40" xfId="0" applyFont="1" applyBorder="1" applyAlignment="1">
      <alignment horizontal="center" vertical="center" shrinkToFit="1"/>
    </xf>
    <xf numFmtId="4" fontId="8" fillId="0" borderId="35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right" vertical="center" shrinkToFit="1"/>
    </xf>
    <xf numFmtId="0" fontId="8" fillId="0" borderId="5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179" fontId="4" fillId="0" borderId="29" xfId="0" applyNumberFormat="1" applyFont="1" applyFill="1" applyBorder="1" applyAlignment="1">
      <alignment horizontal="right" vertical="center" shrinkToFit="1"/>
    </xf>
    <xf numFmtId="179" fontId="4" fillId="0" borderId="29" xfId="0" applyNumberFormat="1" applyFont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4" fontId="8" fillId="0" borderId="38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9" fontId="8" fillId="0" borderId="29" xfId="0" applyNumberFormat="1" applyFont="1" applyFill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17" fillId="28" borderId="0" xfId="0" applyFont="1" applyFill="1" applyBorder="1" applyAlignment="1">
      <alignment horizontal="center" vertical="center"/>
    </xf>
    <xf numFmtId="0" fontId="17" fillId="28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 shrinkToFit="1"/>
    </xf>
    <xf numFmtId="179" fontId="4" fillId="0" borderId="15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vertical="center" shrinkToFit="1"/>
    </xf>
    <xf numFmtId="179" fontId="18" fillId="0" borderId="15" xfId="0" applyNumberFormat="1" applyFont="1" applyFill="1" applyBorder="1" applyAlignment="1">
      <alignment vertical="center" shrinkToFit="1"/>
    </xf>
    <xf numFmtId="180" fontId="4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9" fillId="0" borderId="0" xfId="59">
      <alignment/>
      <protection/>
    </xf>
    <xf numFmtId="0" fontId="20" fillId="0" borderId="0" xfId="59" applyFont="1" applyAlignment="1">
      <alignment horizontal="center" vertical="center" wrapText="1"/>
      <protection/>
    </xf>
    <xf numFmtId="31" fontId="21" fillId="0" borderId="0" xfId="59" applyNumberFormat="1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57" fontId="22" fillId="0" borderId="0" xfId="59" applyNumberFormat="1" applyFont="1" applyAlignment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预算公开表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事业单位部门决算报表（讨论稿）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23"/>
  <sheetViews>
    <sheetView view="pageBreakPreview" zoomScaleSheetLayoutView="100" workbookViewId="0" topLeftCell="A1">
      <selection activeCell="A9" sqref="A9:M9"/>
    </sheetView>
  </sheetViews>
  <sheetFormatPr defaultColWidth="9.140625" defaultRowHeight="12.75"/>
  <cols>
    <col min="1" max="13" width="9.28125" style="210" customWidth="1"/>
    <col min="14" max="32" width="10.28125" style="210" customWidth="1"/>
    <col min="33" max="16384" width="9.140625" style="210" customWidth="1"/>
  </cols>
  <sheetData>
    <row r="9" spans="1:13" ht="111" customHeight="1">
      <c r="A9" s="211" t="s">
        <v>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6" spans="1:13" ht="22.5" customHeight="1">
      <c r="A16" s="212">
        <v>44932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23" spans="1:13" ht="30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</sheetData>
  <sheetProtection/>
  <mergeCells count="3">
    <mergeCell ref="A9:M9"/>
    <mergeCell ref="A16:M16"/>
    <mergeCell ref="A23:M23"/>
  </mergeCells>
  <printOptions horizontalCentered="1"/>
  <pageMargins left="0.4799999999999999" right="0.42" top="0.4799999999999999" bottom="0.98" header="0.33" footer="0.51"/>
  <pageSetup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D26"/>
  <sheetViews>
    <sheetView workbookViewId="0" topLeftCell="A1">
      <selection activeCell="M16" sqref="M16"/>
    </sheetView>
  </sheetViews>
  <sheetFormatPr defaultColWidth="9.140625" defaultRowHeight="12.75"/>
  <cols>
    <col min="1" max="1" width="40.8515625" style="0" customWidth="1"/>
    <col min="2" max="2" width="18.28125" style="0" customWidth="1"/>
    <col min="3" max="3" width="37.57421875" style="0" customWidth="1"/>
    <col min="4" max="4" width="14.8515625" style="0" bestFit="1" customWidth="1"/>
  </cols>
  <sheetData>
    <row r="1" ht="21.75" customHeight="1">
      <c r="A1" s="3"/>
    </row>
    <row r="2" spans="1:4" ht="22.5">
      <c r="A2" s="4" t="s">
        <v>306</v>
      </c>
      <c r="B2" s="4"/>
      <c r="C2" s="4"/>
      <c r="D2" s="4"/>
    </row>
    <row r="3" s="1" customFormat="1" ht="18" customHeight="1">
      <c r="A3" s="3" t="s">
        <v>307</v>
      </c>
    </row>
    <row r="4" s="1" customFormat="1" ht="13.5">
      <c r="A4" s="3"/>
    </row>
    <row r="5" spans="1:4" s="2" customFormat="1" ht="19.5" customHeight="1">
      <c r="A5" s="5" t="s">
        <v>308</v>
      </c>
      <c r="B5" s="6" t="s">
        <v>9</v>
      </c>
      <c r="C5" s="6" t="s">
        <v>308</v>
      </c>
      <c r="D5" s="7" t="s">
        <v>9</v>
      </c>
    </row>
    <row r="6" spans="1:4" s="2" customFormat="1" ht="19.5" customHeight="1">
      <c r="A6" s="8" t="s">
        <v>309</v>
      </c>
      <c r="B6" s="9" t="s">
        <v>310</v>
      </c>
      <c r="C6" s="10" t="s">
        <v>311</v>
      </c>
      <c r="D6" s="11"/>
    </row>
    <row r="7" spans="1:4" s="2" customFormat="1" ht="19.5" customHeight="1">
      <c r="A7" s="8" t="s">
        <v>312</v>
      </c>
      <c r="B7" s="12"/>
      <c r="C7" s="10" t="s">
        <v>313</v>
      </c>
      <c r="D7" s="11"/>
    </row>
    <row r="8" spans="1:4" s="2" customFormat="1" ht="19.5" customHeight="1">
      <c r="A8" s="8" t="s">
        <v>314</v>
      </c>
      <c r="B8" s="12"/>
      <c r="C8" s="10" t="s">
        <v>315</v>
      </c>
      <c r="D8" s="11"/>
    </row>
    <row r="9" spans="1:4" s="2" customFormat="1" ht="19.5" customHeight="1">
      <c r="A9" s="8" t="s">
        <v>316</v>
      </c>
      <c r="B9" s="12"/>
      <c r="C9" s="10"/>
      <c r="D9" s="13" t="s">
        <v>317</v>
      </c>
    </row>
    <row r="10" spans="1:4" s="2" customFormat="1" ht="19.5" customHeight="1">
      <c r="A10" s="8" t="s">
        <v>318</v>
      </c>
      <c r="B10" s="12"/>
      <c r="C10" s="10" t="s">
        <v>319</v>
      </c>
      <c r="D10" s="13" t="s">
        <v>310</v>
      </c>
    </row>
    <row r="11" spans="1:4" s="2" customFormat="1" ht="19.5" customHeight="1">
      <c r="A11" s="8" t="s">
        <v>320</v>
      </c>
      <c r="B11" s="12">
        <v>6</v>
      </c>
      <c r="C11" s="10" t="s">
        <v>321</v>
      </c>
      <c r="D11" s="14">
        <v>3</v>
      </c>
    </row>
    <row r="12" spans="1:4" s="2" customFormat="1" ht="19.5" customHeight="1">
      <c r="A12" s="8" t="s">
        <v>322</v>
      </c>
      <c r="B12" s="12"/>
      <c r="C12" s="10" t="s">
        <v>323</v>
      </c>
      <c r="D12" s="13"/>
    </row>
    <row r="13" spans="1:4" s="2" customFormat="1" ht="19.5" customHeight="1">
      <c r="A13" s="8" t="s">
        <v>324</v>
      </c>
      <c r="B13" s="12"/>
      <c r="C13" s="10" t="s">
        <v>325</v>
      </c>
      <c r="D13" s="14"/>
    </row>
    <row r="14" spans="1:4" ht="19.5" customHeight="1">
      <c r="A14" s="8" t="s">
        <v>326</v>
      </c>
      <c r="B14" s="15"/>
      <c r="C14" s="16" t="s">
        <v>327</v>
      </c>
      <c r="D14" s="17"/>
    </row>
    <row r="15" spans="1:4" ht="19.5" customHeight="1">
      <c r="A15" s="8" t="s">
        <v>328</v>
      </c>
      <c r="B15" s="18"/>
      <c r="C15" s="16" t="s">
        <v>329</v>
      </c>
      <c r="D15" s="19"/>
    </row>
    <row r="16" spans="1:4" ht="19.5" customHeight="1">
      <c r="A16" s="8" t="s">
        <v>330</v>
      </c>
      <c r="B16" s="18" t="s">
        <v>310</v>
      </c>
      <c r="C16" s="16" t="s">
        <v>331</v>
      </c>
      <c r="D16" s="19"/>
    </row>
    <row r="17" spans="1:4" ht="19.5" customHeight="1">
      <c r="A17" s="8" t="s">
        <v>332</v>
      </c>
      <c r="B17" s="18" t="s">
        <v>310</v>
      </c>
      <c r="C17" s="16" t="s">
        <v>333</v>
      </c>
      <c r="D17" s="19"/>
    </row>
    <row r="18" spans="1:4" ht="19.5" customHeight="1">
      <c r="A18" s="8" t="s">
        <v>334</v>
      </c>
      <c r="B18" s="18" t="s">
        <v>310</v>
      </c>
      <c r="C18" s="16" t="s">
        <v>335</v>
      </c>
      <c r="D18" s="19"/>
    </row>
    <row r="19" spans="1:4" ht="19.5" customHeight="1">
      <c r="A19" s="8" t="s">
        <v>336</v>
      </c>
      <c r="B19" s="18"/>
      <c r="C19" s="16" t="s">
        <v>317</v>
      </c>
      <c r="D19" s="19" t="s">
        <v>317</v>
      </c>
    </row>
    <row r="20" spans="1:4" ht="19.5" customHeight="1">
      <c r="A20" s="8" t="s">
        <v>337</v>
      </c>
      <c r="B20" s="20">
        <v>3</v>
      </c>
      <c r="C20" s="16" t="s">
        <v>317</v>
      </c>
      <c r="D20" s="19" t="s">
        <v>317</v>
      </c>
    </row>
    <row r="21" spans="1:4" ht="19.5" customHeight="1">
      <c r="A21" s="8" t="s">
        <v>338</v>
      </c>
      <c r="B21" s="18" t="s">
        <v>310</v>
      </c>
      <c r="C21" s="16" t="s">
        <v>317</v>
      </c>
      <c r="D21" s="19" t="s">
        <v>317</v>
      </c>
    </row>
    <row r="22" spans="1:4" ht="19.5" customHeight="1">
      <c r="A22" s="8" t="s">
        <v>339</v>
      </c>
      <c r="B22" s="18" t="s">
        <v>310</v>
      </c>
      <c r="C22" s="16"/>
      <c r="D22" s="19"/>
    </row>
    <row r="23" spans="1:4" ht="19.5" customHeight="1">
      <c r="A23" s="8" t="s">
        <v>340</v>
      </c>
      <c r="B23" s="18" t="s">
        <v>310</v>
      </c>
      <c r="C23" s="16" t="s">
        <v>317</v>
      </c>
      <c r="D23" s="19" t="s">
        <v>317</v>
      </c>
    </row>
    <row r="24" spans="1:4" ht="19.5" customHeight="1">
      <c r="A24" s="8" t="s">
        <v>341</v>
      </c>
      <c r="B24" s="18" t="s">
        <v>310</v>
      </c>
      <c r="C24" s="16"/>
      <c r="D24" s="19"/>
    </row>
    <row r="25" spans="1:4" ht="19.5" customHeight="1">
      <c r="A25" s="8" t="s">
        <v>342</v>
      </c>
      <c r="B25" s="18" t="s">
        <v>310</v>
      </c>
      <c r="C25" s="16" t="s">
        <v>317</v>
      </c>
      <c r="D25" s="19" t="s">
        <v>317</v>
      </c>
    </row>
    <row r="26" spans="1:4" ht="19.5" customHeight="1">
      <c r="A26" s="21" t="s">
        <v>343</v>
      </c>
      <c r="B26" s="18" t="s">
        <v>310</v>
      </c>
      <c r="C26" s="22" t="s">
        <v>317</v>
      </c>
      <c r="D26" s="23" t="s">
        <v>317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42"/>
  <sheetViews>
    <sheetView workbookViewId="0" topLeftCell="A1">
      <selection activeCell="D48" sqref="D48"/>
    </sheetView>
  </sheetViews>
  <sheetFormatPr defaultColWidth="9.140625" defaultRowHeight="12.75"/>
  <cols>
    <col min="1" max="1" width="51.140625" style="0" customWidth="1"/>
    <col min="2" max="2" width="5.421875" style="0" customWidth="1"/>
    <col min="3" max="3" width="18.28125" style="0" customWidth="1"/>
    <col min="4" max="4" width="51.140625" style="0" customWidth="1"/>
    <col min="5" max="5" width="5.421875" style="0" customWidth="1"/>
    <col min="6" max="6" width="18.00390625" style="0" customWidth="1"/>
    <col min="7" max="7" width="9.7109375" style="0" customWidth="1"/>
  </cols>
  <sheetData>
    <row r="1" spans="1:7" ht="22.5">
      <c r="A1" s="189" t="s">
        <v>1</v>
      </c>
      <c r="B1" s="190"/>
      <c r="C1" s="190"/>
      <c r="D1" s="190"/>
      <c r="E1" s="190"/>
      <c r="F1" s="190"/>
      <c r="G1" s="2"/>
    </row>
    <row r="2" spans="1:7" s="1" customFormat="1" ht="23.25" customHeight="1">
      <c r="A2" s="191" t="s">
        <v>2</v>
      </c>
      <c r="B2" s="192"/>
      <c r="C2" s="192"/>
      <c r="D2" s="192"/>
      <c r="E2" s="192"/>
      <c r="F2" s="48"/>
      <c r="G2" s="192"/>
    </row>
    <row r="3" spans="1:7" s="1" customFormat="1" ht="13.5">
      <c r="A3" s="191"/>
      <c r="B3" s="192"/>
      <c r="C3" s="192"/>
      <c r="D3" s="192"/>
      <c r="E3" s="192"/>
      <c r="F3" s="48" t="s">
        <v>3</v>
      </c>
      <c r="G3" s="192"/>
    </row>
    <row r="4" spans="1:7" ht="15" customHeight="1">
      <c r="A4" s="5" t="s">
        <v>4</v>
      </c>
      <c r="B4" s="6" t="s">
        <v>5</v>
      </c>
      <c r="C4" s="6" t="s">
        <v>5</v>
      </c>
      <c r="D4" s="6" t="s">
        <v>6</v>
      </c>
      <c r="E4" s="6" t="s">
        <v>5</v>
      </c>
      <c r="F4" s="7" t="s">
        <v>5</v>
      </c>
      <c r="G4" s="2"/>
    </row>
    <row r="5" spans="1:7" ht="15" customHeight="1">
      <c r="A5" s="193" t="s">
        <v>7</v>
      </c>
      <c r="B5" s="9" t="s">
        <v>8</v>
      </c>
      <c r="C5" s="9" t="s">
        <v>9</v>
      </c>
      <c r="D5" s="9" t="s">
        <v>10</v>
      </c>
      <c r="E5" s="9" t="s">
        <v>8</v>
      </c>
      <c r="F5" s="194" t="s">
        <v>9</v>
      </c>
      <c r="G5" s="2"/>
    </row>
    <row r="6" spans="1:7" ht="15" customHeight="1">
      <c r="A6" s="193" t="s">
        <v>11</v>
      </c>
      <c r="B6" s="9" t="s">
        <v>5</v>
      </c>
      <c r="C6" s="9">
        <v>1</v>
      </c>
      <c r="D6" s="9" t="s">
        <v>11</v>
      </c>
      <c r="E6" s="9" t="s">
        <v>5</v>
      </c>
      <c r="F6" s="194">
        <v>2</v>
      </c>
      <c r="G6" s="2"/>
    </row>
    <row r="7" spans="1:7" ht="15" customHeight="1">
      <c r="A7" s="195" t="s">
        <v>12</v>
      </c>
      <c r="B7" s="9" t="s">
        <v>13</v>
      </c>
      <c r="C7" s="196">
        <v>2146.06</v>
      </c>
      <c r="D7" s="197" t="s">
        <v>14</v>
      </c>
      <c r="E7" s="9" t="s">
        <v>15</v>
      </c>
      <c r="F7" s="198"/>
      <c r="G7" s="2"/>
    </row>
    <row r="8" spans="1:7" ht="15" customHeight="1">
      <c r="A8" s="195" t="s">
        <v>16</v>
      </c>
      <c r="B8" s="9" t="s">
        <v>17</v>
      </c>
      <c r="C8" s="196"/>
      <c r="D8" s="197" t="s">
        <v>18</v>
      </c>
      <c r="E8" s="9" t="s">
        <v>19</v>
      </c>
      <c r="F8" s="198"/>
      <c r="G8" s="2"/>
    </row>
    <row r="9" spans="1:7" ht="15" customHeight="1">
      <c r="A9" s="195" t="s">
        <v>20</v>
      </c>
      <c r="B9" s="9" t="s">
        <v>21</v>
      </c>
      <c r="C9" s="196"/>
      <c r="D9" s="197" t="s">
        <v>22</v>
      </c>
      <c r="E9" s="9" t="s">
        <v>23</v>
      </c>
      <c r="F9" s="198"/>
      <c r="G9" s="2"/>
    </row>
    <row r="10" spans="1:7" ht="15" customHeight="1">
      <c r="A10" s="195" t="s">
        <v>24</v>
      </c>
      <c r="B10" s="9" t="s">
        <v>25</v>
      </c>
      <c r="C10" s="196"/>
      <c r="D10" s="197" t="s">
        <v>26</v>
      </c>
      <c r="E10" s="9" t="s">
        <v>27</v>
      </c>
      <c r="F10" s="198"/>
      <c r="G10" s="2"/>
    </row>
    <row r="11" spans="1:7" ht="15" customHeight="1">
      <c r="A11" s="195" t="s">
        <v>28</v>
      </c>
      <c r="B11" s="9" t="s">
        <v>29</v>
      </c>
      <c r="C11" s="196"/>
      <c r="D11" s="197" t="s">
        <v>30</v>
      </c>
      <c r="E11" s="9" t="s">
        <v>31</v>
      </c>
      <c r="F11" s="198"/>
      <c r="G11" s="2"/>
    </row>
    <row r="12" spans="1:7" ht="15" customHeight="1">
      <c r="A12" s="195" t="s">
        <v>32</v>
      </c>
      <c r="B12" s="9" t="s">
        <v>33</v>
      </c>
      <c r="C12" s="196"/>
      <c r="D12" s="197" t="s">
        <v>34</v>
      </c>
      <c r="E12" s="9" t="s">
        <v>35</v>
      </c>
      <c r="F12" s="198"/>
      <c r="G12" s="2"/>
    </row>
    <row r="13" spans="1:7" ht="15" customHeight="1">
      <c r="A13" s="195" t="s">
        <v>36</v>
      </c>
      <c r="B13" s="9" t="s">
        <v>37</v>
      </c>
      <c r="C13" s="196"/>
      <c r="D13" s="197" t="s">
        <v>38</v>
      </c>
      <c r="E13" s="9" t="s">
        <v>39</v>
      </c>
      <c r="F13" s="198"/>
      <c r="G13" s="2"/>
    </row>
    <row r="14" spans="1:7" ht="15" customHeight="1">
      <c r="A14" s="199" t="s">
        <v>5</v>
      </c>
      <c r="B14" s="9" t="s">
        <v>40</v>
      </c>
      <c r="C14" s="196"/>
      <c r="D14" s="197" t="s">
        <v>41</v>
      </c>
      <c r="E14" s="9" t="s">
        <v>42</v>
      </c>
      <c r="F14" s="198"/>
      <c r="G14" s="2"/>
    </row>
    <row r="15" spans="1:7" ht="15" customHeight="1">
      <c r="A15" s="195" t="s">
        <v>5</v>
      </c>
      <c r="B15" s="9" t="s">
        <v>43</v>
      </c>
      <c r="C15" s="196"/>
      <c r="D15" s="197" t="s">
        <v>44</v>
      </c>
      <c r="E15" s="9" t="s">
        <v>45</v>
      </c>
      <c r="F15" s="198">
        <v>2146.06</v>
      </c>
      <c r="G15" s="2"/>
    </row>
    <row r="16" spans="1:7" ht="15" customHeight="1">
      <c r="A16" s="195" t="s">
        <v>5</v>
      </c>
      <c r="B16" s="9" t="s">
        <v>46</v>
      </c>
      <c r="C16" s="196"/>
      <c r="D16" s="197" t="s">
        <v>47</v>
      </c>
      <c r="E16" s="9" t="s">
        <v>48</v>
      </c>
      <c r="F16" s="198"/>
      <c r="G16" s="2"/>
    </row>
    <row r="17" spans="1:7" ht="15" customHeight="1">
      <c r="A17" s="195" t="s">
        <v>5</v>
      </c>
      <c r="B17" s="9" t="s">
        <v>49</v>
      </c>
      <c r="C17" s="196"/>
      <c r="D17" s="197" t="s">
        <v>50</v>
      </c>
      <c r="E17" s="9" t="s">
        <v>51</v>
      </c>
      <c r="F17" s="198"/>
      <c r="G17" s="2"/>
    </row>
    <row r="18" spans="1:7" ht="15" customHeight="1">
      <c r="A18" s="195" t="s">
        <v>5</v>
      </c>
      <c r="B18" s="9" t="s">
        <v>52</v>
      </c>
      <c r="C18" s="196"/>
      <c r="D18" s="197" t="s">
        <v>53</v>
      </c>
      <c r="E18" s="9" t="s">
        <v>54</v>
      </c>
      <c r="F18" s="198"/>
      <c r="G18" s="2"/>
    </row>
    <row r="19" spans="1:7" ht="15" customHeight="1">
      <c r="A19" s="195" t="s">
        <v>5</v>
      </c>
      <c r="B19" s="9" t="s">
        <v>55</v>
      </c>
      <c r="C19" s="196"/>
      <c r="D19" s="197" t="s">
        <v>56</v>
      </c>
      <c r="E19" s="9" t="s">
        <v>57</v>
      </c>
      <c r="F19" s="198"/>
      <c r="G19" s="2"/>
    </row>
    <row r="20" spans="1:7" ht="15" customHeight="1">
      <c r="A20" s="195" t="s">
        <v>5</v>
      </c>
      <c r="B20" s="9" t="s">
        <v>58</v>
      </c>
      <c r="C20" s="196"/>
      <c r="D20" s="197" t="s">
        <v>59</v>
      </c>
      <c r="E20" s="9" t="s">
        <v>60</v>
      </c>
      <c r="F20" s="198"/>
      <c r="G20" s="2"/>
    </row>
    <row r="21" spans="1:7" ht="15" customHeight="1">
      <c r="A21" s="195" t="s">
        <v>5</v>
      </c>
      <c r="B21" s="9" t="s">
        <v>61</v>
      </c>
      <c r="C21" s="196"/>
      <c r="D21" s="197" t="s">
        <v>62</v>
      </c>
      <c r="E21" s="9" t="s">
        <v>63</v>
      </c>
      <c r="F21" s="198"/>
      <c r="G21" s="2"/>
    </row>
    <row r="22" spans="1:7" ht="15" customHeight="1">
      <c r="A22" s="195" t="s">
        <v>5</v>
      </c>
      <c r="B22" s="9" t="s">
        <v>64</v>
      </c>
      <c r="C22" s="196"/>
      <c r="D22" s="197" t="s">
        <v>65</v>
      </c>
      <c r="E22" s="9" t="s">
        <v>66</v>
      </c>
      <c r="F22" s="198"/>
      <c r="G22" s="2"/>
    </row>
    <row r="23" spans="1:7" ht="15" customHeight="1">
      <c r="A23" s="195" t="s">
        <v>5</v>
      </c>
      <c r="B23" s="9" t="s">
        <v>67</v>
      </c>
      <c r="C23" s="196"/>
      <c r="D23" s="197" t="s">
        <v>68</v>
      </c>
      <c r="E23" s="9" t="s">
        <v>69</v>
      </c>
      <c r="F23" s="198"/>
      <c r="G23" s="2"/>
    </row>
    <row r="24" spans="1:7" ht="15" customHeight="1">
      <c r="A24" s="195" t="s">
        <v>5</v>
      </c>
      <c r="B24" s="9" t="s">
        <v>70</v>
      </c>
      <c r="C24" s="196"/>
      <c r="D24" s="197" t="s">
        <v>71</v>
      </c>
      <c r="E24" s="9" t="s">
        <v>72</v>
      </c>
      <c r="F24" s="198"/>
      <c r="G24" s="2"/>
    </row>
    <row r="25" spans="1:7" ht="15" customHeight="1">
      <c r="A25" s="195" t="s">
        <v>5</v>
      </c>
      <c r="B25" s="9" t="s">
        <v>73</v>
      </c>
      <c r="C25" s="196"/>
      <c r="D25" s="197" t="s">
        <v>74</v>
      </c>
      <c r="E25" s="9" t="s">
        <v>75</v>
      </c>
      <c r="F25" s="198"/>
      <c r="G25" s="2"/>
    </row>
    <row r="26" spans="1:7" ht="15" customHeight="1">
      <c r="A26" s="195" t="s">
        <v>5</v>
      </c>
      <c r="B26" s="9" t="s">
        <v>76</v>
      </c>
      <c r="C26" s="196"/>
      <c r="D26" s="197" t="s">
        <v>77</v>
      </c>
      <c r="E26" s="9" t="s">
        <v>78</v>
      </c>
      <c r="F26" s="198"/>
      <c r="G26" s="2"/>
    </row>
    <row r="27" spans="1:7" ht="15" customHeight="1">
      <c r="A27" s="195" t="s">
        <v>5</v>
      </c>
      <c r="B27" s="9" t="s">
        <v>79</v>
      </c>
      <c r="C27" s="196"/>
      <c r="D27" s="197" t="s">
        <v>80</v>
      </c>
      <c r="E27" s="9" t="s">
        <v>81</v>
      </c>
      <c r="F27" s="198"/>
      <c r="G27" s="2"/>
    </row>
    <row r="28" spans="1:7" ht="15" customHeight="1">
      <c r="A28" s="195" t="s">
        <v>5</v>
      </c>
      <c r="B28" s="9" t="s">
        <v>82</v>
      </c>
      <c r="C28" s="196"/>
      <c r="D28" s="197" t="s">
        <v>83</v>
      </c>
      <c r="E28" s="9" t="s">
        <v>84</v>
      </c>
      <c r="F28" s="198"/>
      <c r="G28" s="2"/>
    </row>
    <row r="29" spans="1:7" ht="15" customHeight="1">
      <c r="A29" s="195" t="s">
        <v>5</v>
      </c>
      <c r="B29" s="9" t="s">
        <v>85</v>
      </c>
      <c r="C29" s="196"/>
      <c r="D29" s="197" t="s">
        <v>86</v>
      </c>
      <c r="E29" s="9" t="s">
        <v>87</v>
      </c>
      <c r="F29" s="198"/>
      <c r="G29" s="2"/>
    </row>
    <row r="30" spans="1:7" ht="15" customHeight="1">
      <c r="A30" s="200" t="s">
        <v>88</v>
      </c>
      <c r="B30" s="9" t="s">
        <v>89</v>
      </c>
      <c r="C30" s="196"/>
      <c r="D30" s="201" t="s">
        <v>90</v>
      </c>
      <c r="E30" s="9">
        <v>60</v>
      </c>
      <c r="F30" s="202">
        <v>2146.06</v>
      </c>
      <c r="G30" s="2"/>
    </row>
    <row r="31" spans="1:7" ht="15" customHeight="1">
      <c r="A31" s="195" t="s">
        <v>91</v>
      </c>
      <c r="B31" s="9" t="s">
        <v>92</v>
      </c>
      <c r="C31" s="203"/>
      <c r="D31" s="201" t="s">
        <v>93</v>
      </c>
      <c r="E31" s="9">
        <v>61</v>
      </c>
      <c r="F31" s="202" t="s">
        <v>5</v>
      </c>
      <c r="G31" s="2"/>
    </row>
    <row r="32" spans="1:7" ht="15" customHeight="1">
      <c r="A32" s="195" t="s">
        <v>94</v>
      </c>
      <c r="B32" s="9" t="s">
        <v>95</v>
      </c>
      <c r="C32" s="203"/>
      <c r="D32" s="201" t="s">
        <v>96</v>
      </c>
      <c r="E32" s="9">
        <v>62</v>
      </c>
      <c r="F32" s="202" t="s">
        <v>5</v>
      </c>
      <c r="G32" s="2"/>
    </row>
    <row r="33" spans="1:7" ht="15" customHeight="1">
      <c r="A33" s="195"/>
      <c r="B33" s="9" t="s">
        <v>97</v>
      </c>
      <c r="C33" s="203"/>
      <c r="D33" s="201"/>
      <c r="E33" s="201"/>
      <c r="F33" s="202" t="s">
        <v>5</v>
      </c>
      <c r="G33" s="2"/>
    </row>
    <row r="34" spans="1:7" ht="15" customHeight="1">
      <c r="A34" s="195"/>
      <c r="B34" s="9" t="s">
        <v>98</v>
      </c>
      <c r="C34" s="203"/>
      <c r="D34" s="201"/>
      <c r="E34" s="201"/>
      <c r="F34" s="202" t="s">
        <v>5</v>
      </c>
      <c r="G34" s="2"/>
    </row>
    <row r="35" spans="1:7" ht="15" customHeight="1">
      <c r="A35" s="195"/>
      <c r="B35" s="9" t="s">
        <v>99</v>
      </c>
      <c r="C35" s="204"/>
      <c r="D35" s="201"/>
      <c r="E35" s="201"/>
      <c r="F35" s="202" t="s">
        <v>5</v>
      </c>
      <c r="G35" s="2"/>
    </row>
    <row r="36" spans="1:7" ht="15" customHeight="1">
      <c r="A36" s="195" t="s">
        <v>5</v>
      </c>
      <c r="B36" s="9" t="s">
        <v>100</v>
      </c>
      <c r="C36" s="204"/>
      <c r="D36" s="10"/>
      <c r="E36" s="201"/>
      <c r="F36" s="202" t="s">
        <v>5</v>
      </c>
      <c r="G36" s="2"/>
    </row>
    <row r="37" spans="1:7" ht="15" customHeight="1">
      <c r="A37" s="195" t="s">
        <v>5</v>
      </c>
      <c r="B37" s="9" t="s">
        <v>101</v>
      </c>
      <c r="C37" s="204"/>
      <c r="D37" s="201"/>
      <c r="E37" s="201"/>
      <c r="F37" s="202" t="s">
        <v>5</v>
      </c>
      <c r="G37" s="2"/>
    </row>
    <row r="38" spans="1:7" ht="15" customHeight="1">
      <c r="A38" s="195" t="s">
        <v>5</v>
      </c>
      <c r="B38" s="9" t="s">
        <v>102</v>
      </c>
      <c r="C38" s="204"/>
      <c r="D38" s="201"/>
      <c r="E38" s="201"/>
      <c r="F38" s="202" t="s">
        <v>5</v>
      </c>
      <c r="G38" s="2"/>
    </row>
    <row r="39" spans="1:7" ht="15" customHeight="1">
      <c r="A39" s="195" t="s">
        <v>5</v>
      </c>
      <c r="B39" s="9" t="s">
        <v>103</v>
      </c>
      <c r="C39" s="204"/>
      <c r="D39" s="201"/>
      <c r="E39" s="201"/>
      <c r="F39" s="202" t="s">
        <v>5</v>
      </c>
      <c r="G39" s="2"/>
    </row>
    <row r="40" spans="1:7" ht="15" customHeight="1">
      <c r="A40" s="200" t="s">
        <v>5</v>
      </c>
      <c r="B40" s="9" t="s">
        <v>104</v>
      </c>
      <c r="C40" s="204"/>
      <c r="D40" s="201" t="s">
        <v>5</v>
      </c>
      <c r="E40" s="201" t="s">
        <v>5</v>
      </c>
      <c r="F40" s="202" t="s">
        <v>5</v>
      </c>
      <c r="G40" s="2"/>
    </row>
    <row r="41" spans="1:7" ht="15" customHeight="1">
      <c r="A41" s="193" t="s">
        <v>5</v>
      </c>
      <c r="B41" s="9" t="s">
        <v>105</v>
      </c>
      <c r="C41" s="204"/>
      <c r="D41" s="201" t="s">
        <v>5</v>
      </c>
      <c r="E41" s="201" t="s">
        <v>5</v>
      </c>
      <c r="F41" s="202" t="s">
        <v>5</v>
      </c>
      <c r="G41" s="2"/>
    </row>
    <row r="42" spans="1:7" ht="15" customHeight="1">
      <c r="A42" s="205" t="s">
        <v>106</v>
      </c>
      <c r="B42" s="206" t="s">
        <v>107</v>
      </c>
      <c r="C42" s="207">
        <v>2146.06</v>
      </c>
      <c r="D42" s="208" t="s">
        <v>108</v>
      </c>
      <c r="E42" s="208" t="s">
        <v>5</v>
      </c>
      <c r="F42" s="209" t="s">
        <v>5</v>
      </c>
      <c r="G42" s="2"/>
    </row>
  </sheetData>
  <sheetProtection/>
  <mergeCells count="4">
    <mergeCell ref="A1:F1"/>
    <mergeCell ref="A4:C4"/>
    <mergeCell ref="D4:F4"/>
    <mergeCell ref="D42:F42"/>
  </mergeCells>
  <printOptions horizontalCentered="1"/>
  <pageMargins left="0.55" right="0.4799999999999999" top="0.75" bottom="0.5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54"/>
  <sheetViews>
    <sheetView workbookViewId="0" topLeftCell="A1">
      <selection activeCell="G32" sqref="G32"/>
    </sheetView>
  </sheetViews>
  <sheetFormatPr defaultColWidth="9.140625" defaultRowHeight="12.75"/>
  <cols>
    <col min="1" max="3" width="3.140625" style="0" customWidth="1"/>
    <col min="4" max="4" width="29.8515625" style="0" customWidth="1"/>
    <col min="5" max="11" width="17.140625" style="0" customWidth="1"/>
    <col min="12" max="12" width="9.7109375" style="0" customWidth="1"/>
  </cols>
  <sheetData>
    <row r="1" spans="1:7" ht="27">
      <c r="A1" s="3"/>
      <c r="G1" s="45" t="s">
        <v>109</v>
      </c>
    </row>
    <row r="2" spans="1:11" s="1" customFormat="1" ht="12.75">
      <c r="A2" s="55" t="s">
        <v>110</v>
      </c>
      <c r="B2" s="55"/>
      <c r="K2" s="48"/>
    </row>
    <row r="3" spans="1:11" s="1" customFormat="1" ht="13.5">
      <c r="A3" s="3"/>
      <c r="G3" s="46"/>
      <c r="K3" s="48" t="s">
        <v>3</v>
      </c>
    </row>
    <row r="4" spans="1:11" ht="15" customHeight="1">
      <c r="A4" s="149" t="s">
        <v>7</v>
      </c>
      <c r="B4" s="150" t="s">
        <v>5</v>
      </c>
      <c r="C4" s="150" t="s">
        <v>5</v>
      </c>
      <c r="D4" s="150" t="s">
        <v>5</v>
      </c>
      <c r="E4" s="26" t="s">
        <v>88</v>
      </c>
      <c r="F4" s="26" t="s">
        <v>111</v>
      </c>
      <c r="G4" s="26" t="s">
        <v>112</v>
      </c>
      <c r="H4" s="26" t="s">
        <v>113</v>
      </c>
      <c r="I4" s="26" t="s">
        <v>114</v>
      </c>
      <c r="J4" s="26" t="s">
        <v>115</v>
      </c>
      <c r="K4" s="49" t="s">
        <v>116</v>
      </c>
    </row>
    <row r="5" spans="1:11" ht="15" customHeight="1">
      <c r="A5" s="27" t="s">
        <v>117</v>
      </c>
      <c r="B5" s="28" t="s">
        <v>5</v>
      </c>
      <c r="C5" s="28" t="s">
        <v>5</v>
      </c>
      <c r="D5" s="29" t="s">
        <v>118</v>
      </c>
      <c r="E5" s="28" t="s">
        <v>5</v>
      </c>
      <c r="F5" s="28" t="s">
        <v>5</v>
      </c>
      <c r="G5" s="28" t="s">
        <v>5</v>
      </c>
      <c r="H5" s="28" t="s">
        <v>5</v>
      </c>
      <c r="I5" s="28" t="s">
        <v>5</v>
      </c>
      <c r="J5" s="28" t="s">
        <v>5</v>
      </c>
      <c r="K5" s="50" t="s">
        <v>119</v>
      </c>
    </row>
    <row r="6" spans="1:11" ht="15" customHeight="1">
      <c r="A6" s="27" t="s">
        <v>5</v>
      </c>
      <c r="B6" s="28" t="s">
        <v>5</v>
      </c>
      <c r="C6" s="28" t="s">
        <v>5</v>
      </c>
      <c r="D6" s="29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5</v>
      </c>
      <c r="J6" s="28" t="s">
        <v>5</v>
      </c>
      <c r="K6" s="50" t="s">
        <v>5</v>
      </c>
    </row>
    <row r="7" spans="1:11" ht="15" customHeight="1">
      <c r="A7" s="27" t="s">
        <v>5</v>
      </c>
      <c r="B7" s="28" t="s">
        <v>5</v>
      </c>
      <c r="C7" s="28" t="s">
        <v>5</v>
      </c>
      <c r="D7" s="29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28" t="s">
        <v>5</v>
      </c>
      <c r="K7" s="50" t="s">
        <v>5</v>
      </c>
    </row>
    <row r="8" spans="1:11" ht="15" customHeight="1">
      <c r="A8" s="151" t="s">
        <v>120</v>
      </c>
      <c r="B8" s="29" t="s">
        <v>121</v>
      </c>
      <c r="C8" s="29" t="s">
        <v>122</v>
      </c>
      <c r="D8" s="29" t="s">
        <v>11</v>
      </c>
      <c r="E8" s="28" t="s">
        <v>13</v>
      </c>
      <c r="F8" s="28" t="s">
        <v>17</v>
      </c>
      <c r="G8" s="28" t="s">
        <v>21</v>
      </c>
      <c r="H8" s="28" t="s">
        <v>25</v>
      </c>
      <c r="I8" s="28" t="s">
        <v>29</v>
      </c>
      <c r="J8" s="28" t="s">
        <v>33</v>
      </c>
      <c r="K8" s="50" t="s">
        <v>37</v>
      </c>
    </row>
    <row r="9" spans="1:11" ht="15" customHeight="1">
      <c r="A9" s="151" t="s">
        <v>5</v>
      </c>
      <c r="B9" s="29" t="s">
        <v>5</v>
      </c>
      <c r="C9" s="29" t="s">
        <v>5</v>
      </c>
      <c r="D9" s="180" t="s">
        <v>123</v>
      </c>
      <c r="E9" s="133">
        <v>2146.06</v>
      </c>
      <c r="F9" s="133">
        <v>2146.06</v>
      </c>
      <c r="G9" s="153">
        <v>0</v>
      </c>
      <c r="H9" s="153">
        <v>0</v>
      </c>
      <c r="I9" s="153">
        <v>0</v>
      </c>
      <c r="J9" s="153">
        <v>0</v>
      </c>
      <c r="K9" s="178">
        <v>0</v>
      </c>
    </row>
    <row r="10" spans="1:11" ht="15" customHeight="1">
      <c r="A10" s="154">
        <v>208</v>
      </c>
      <c r="B10" s="154"/>
      <c r="C10" s="154"/>
      <c r="D10" s="155" t="s">
        <v>124</v>
      </c>
      <c r="E10" s="86">
        <v>166.42</v>
      </c>
      <c r="F10" s="86">
        <v>166.42</v>
      </c>
      <c r="G10" s="86">
        <v>0</v>
      </c>
      <c r="H10" s="86">
        <v>0</v>
      </c>
      <c r="I10" s="86">
        <v>0</v>
      </c>
      <c r="J10" s="86">
        <v>0</v>
      </c>
      <c r="K10" s="187">
        <v>0</v>
      </c>
    </row>
    <row r="11" spans="1:11" ht="15" customHeight="1">
      <c r="A11" s="154">
        <v>20805</v>
      </c>
      <c r="B11" s="154"/>
      <c r="C11" s="154"/>
      <c r="D11" s="155" t="s">
        <v>125</v>
      </c>
      <c r="E11" s="86">
        <v>166.42</v>
      </c>
      <c r="F11" s="86">
        <v>166.42</v>
      </c>
      <c r="G11" s="86">
        <v>0</v>
      </c>
      <c r="H11" s="86">
        <v>0</v>
      </c>
      <c r="I11" s="86">
        <v>0</v>
      </c>
      <c r="J11" s="86">
        <v>0</v>
      </c>
      <c r="K11" s="187">
        <v>0</v>
      </c>
    </row>
    <row r="12" spans="1:11" ht="15" customHeight="1">
      <c r="A12" s="157">
        <v>2080505</v>
      </c>
      <c r="B12" s="158"/>
      <c r="C12" s="158"/>
      <c r="D12" s="159" t="s">
        <v>126</v>
      </c>
      <c r="E12" s="160">
        <v>166.42</v>
      </c>
      <c r="F12" s="161">
        <v>166.42</v>
      </c>
      <c r="G12" s="86">
        <v>0</v>
      </c>
      <c r="H12" s="86">
        <v>0</v>
      </c>
      <c r="I12" s="86">
        <v>0</v>
      </c>
      <c r="J12" s="86">
        <v>0</v>
      </c>
      <c r="K12" s="187">
        <v>0</v>
      </c>
    </row>
    <row r="13" spans="1:11" ht="15" customHeight="1">
      <c r="A13" s="157">
        <v>210</v>
      </c>
      <c r="B13" s="158"/>
      <c r="C13" s="158"/>
      <c r="D13" s="159" t="s">
        <v>127</v>
      </c>
      <c r="E13" s="160">
        <v>105.18</v>
      </c>
      <c r="F13" s="161">
        <v>105.18</v>
      </c>
      <c r="G13" s="86">
        <v>0</v>
      </c>
      <c r="H13" s="86">
        <v>0</v>
      </c>
      <c r="I13" s="86">
        <v>0</v>
      </c>
      <c r="J13" s="86">
        <v>0</v>
      </c>
      <c r="K13" s="187">
        <v>0</v>
      </c>
    </row>
    <row r="14" spans="1:11" ht="15" customHeight="1">
      <c r="A14" s="157">
        <v>21001</v>
      </c>
      <c r="B14" s="158"/>
      <c r="C14" s="158"/>
      <c r="D14" s="162" t="s">
        <v>128</v>
      </c>
      <c r="E14" s="160">
        <v>105.18</v>
      </c>
      <c r="F14" s="161">
        <v>105.18</v>
      </c>
      <c r="G14" s="86">
        <v>0</v>
      </c>
      <c r="H14" s="86">
        <v>0</v>
      </c>
      <c r="I14" s="86">
        <v>0</v>
      </c>
      <c r="J14" s="86">
        <v>0</v>
      </c>
      <c r="K14" s="187">
        <v>0</v>
      </c>
    </row>
    <row r="15" spans="1:11" ht="15" customHeight="1">
      <c r="A15" s="157">
        <v>2100101</v>
      </c>
      <c r="B15" s="158"/>
      <c r="C15" s="158"/>
      <c r="D15" s="162" t="s">
        <v>129</v>
      </c>
      <c r="E15" s="160">
        <v>105.18</v>
      </c>
      <c r="F15" s="161">
        <v>105.18</v>
      </c>
      <c r="G15" s="86">
        <v>0</v>
      </c>
      <c r="H15" s="86">
        <v>0</v>
      </c>
      <c r="I15" s="86">
        <v>0</v>
      </c>
      <c r="J15" s="86">
        <v>0</v>
      </c>
      <c r="K15" s="187">
        <v>0</v>
      </c>
    </row>
    <row r="16" spans="1:11" ht="15" customHeight="1">
      <c r="A16" s="157">
        <v>210</v>
      </c>
      <c r="B16" s="158"/>
      <c r="C16" s="158"/>
      <c r="D16" s="155" t="s">
        <v>127</v>
      </c>
      <c r="E16" s="160">
        <v>409.49</v>
      </c>
      <c r="F16" s="161">
        <v>409.49</v>
      </c>
      <c r="G16" s="86">
        <v>0</v>
      </c>
      <c r="H16" s="86">
        <v>0</v>
      </c>
      <c r="I16" s="86">
        <v>0</v>
      </c>
      <c r="J16" s="86">
        <v>0</v>
      </c>
      <c r="K16" s="187">
        <v>0</v>
      </c>
    </row>
    <row r="17" spans="1:11" ht="15" customHeight="1">
      <c r="A17" s="157">
        <v>21001</v>
      </c>
      <c r="B17" s="158"/>
      <c r="C17" s="158"/>
      <c r="D17" s="155" t="s">
        <v>128</v>
      </c>
      <c r="E17" s="160">
        <v>409.49</v>
      </c>
      <c r="F17" s="161">
        <v>409.49</v>
      </c>
      <c r="G17" s="86">
        <v>0</v>
      </c>
      <c r="H17" s="86">
        <v>0</v>
      </c>
      <c r="I17" s="86">
        <v>0</v>
      </c>
      <c r="J17" s="86">
        <v>0</v>
      </c>
      <c r="K17" s="187">
        <v>0</v>
      </c>
    </row>
    <row r="18" spans="1:11" ht="15" customHeight="1">
      <c r="A18" s="157">
        <v>2100199</v>
      </c>
      <c r="B18" s="158"/>
      <c r="C18" s="158"/>
      <c r="D18" s="159" t="s">
        <v>130</v>
      </c>
      <c r="E18" s="160">
        <v>409.49</v>
      </c>
      <c r="F18" s="161">
        <v>409.49</v>
      </c>
      <c r="G18" s="86">
        <v>0</v>
      </c>
      <c r="H18" s="86">
        <v>0</v>
      </c>
      <c r="I18" s="86">
        <v>0</v>
      </c>
      <c r="J18" s="86">
        <v>0</v>
      </c>
      <c r="K18" s="187">
        <v>0</v>
      </c>
    </row>
    <row r="19" spans="1:11" ht="15" customHeight="1">
      <c r="A19" s="157">
        <v>210</v>
      </c>
      <c r="B19" s="158"/>
      <c r="C19" s="158"/>
      <c r="D19" s="159" t="s">
        <v>127</v>
      </c>
      <c r="E19" s="160">
        <v>30</v>
      </c>
      <c r="F19" s="161">
        <v>30</v>
      </c>
      <c r="G19" s="86">
        <v>0</v>
      </c>
      <c r="H19" s="86">
        <v>0</v>
      </c>
      <c r="I19" s="86">
        <v>0</v>
      </c>
      <c r="J19" s="86">
        <v>0</v>
      </c>
      <c r="K19" s="187">
        <v>0</v>
      </c>
    </row>
    <row r="20" spans="1:11" ht="15" customHeight="1">
      <c r="A20" s="163">
        <v>21002</v>
      </c>
      <c r="B20" s="164"/>
      <c r="C20" s="164"/>
      <c r="D20" s="165" t="s">
        <v>131</v>
      </c>
      <c r="E20" s="161">
        <v>30</v>
      </c>
      <c r="F20" s="161">
        <v>30</v>
      </c>
      <c r="G20" s="86">
        <v>0</v>
      </c>
      <c r="H20" s="86">
        <v>0</v>
      </c>
      <c r="I20" s="86">
        <v>0</v>
      </c>
      <c r="J20" s="86">
        <v>0</v>
      </c>
      <c r="K20" s="187">
        <v>0</v>
      </c>
    </row>
    <row r="21" spans="1:11" ht="15" customHeight="1">
      <c r="A21" s="158">
        <v>2100201</v>
      </c>
      <c r="B21" s="158"/>
      <c r="C21" s="158"/>
      <c r="D21" s="181" t="s">
        <v>132</v>
      </c>
      <c r="E21" s="161">
        <v>30</v>
      </c>
      <c r="F21" s="161">
        <v>30</v>
      </c>
      <c r="G21" s="86">
        <v>0</v>
      </c>
      <c r="H21" s="86">
        <v>0</v>
      </c>
      <c r="I21" s="86">
        <v>0</v>
      </c>
      <c r="J21" s="86">
        <v>0</v>
      </c>
      <c r="K21" s="187">
        <v>0</v>
      </c>
    </row>
    <row r="22" spans="1:11" ht="15" customHeight="1">
      <c r="A22" s="157">
        <v>210</v>
      </c>
      <c r="B22" s="158"/>
      <c r="C22" s="158"/>
      <c r="D22" s="181" t="s">
        <v>127</v>
      </c>
      <c r="E22" s="161">
        <v>11</v>
      </c>
      <c r="F22" s="161">
        <v>11</v>
      </c>
      <c r="G22" s="86">
        <v>0</v>
      </c>
      <c r="H22" s="86">
        <v>0</v>
      </c>
      <c r="I22" s="86">
        <v>0</v>
      </c>
      <c r="J22" s="86">
        <v>0</v>
      </c>
      <c r="K22" s="187">
        <v>0</v>
      </c>
    </row>
    <row r="23" spans="1:11" ht="15" customHeight="1">
      <c r="A23" s="163">
        <v>21002</v>
      </c>
      <c r="B23" s="164"/>
      <c r="C23" s="164"/>
      <c r="D23" s="182" t="s">
        <v>131</v>
      </c>
      <c r="E23" s="183">
        <v>11</v>
      </c>
      <c r="F23" s="183">
        <v>11</v>
      </c>
      <c r="G23" s="182"/>
      <c r="H23" s="182"/>
      <c r="I23" s="182"/>
      <c r="J23" s="182"/>
      <c r="K23" s="188"/>
    </row>
    <row r="24" spans="1:11" ht="20.25" customHeight="1">
      <c r="A24" s="158">
        <v>2100202</v>
      </c>
      <c r="B24" s="158"/>
      <c r="C24" s="158"/>
      <c r="D24" s="184" t="s">
        <v>133</v>
      </c>
      <c r="E24" s="185">
        <v>11</v>
      </c>
      <c r="F24" s="185">
        <v>11</v>
      </c>
      <c r="G24" s="185"/>
      <c r="H24" s="185"/>
      <c r="I24" s="185"/>
      <c r="J24" s="185"/>
      <c r="K24" s="185"/>
    </row>
    <row r="25" spans="1:11" ht="12.75">
      <c r="A25" s="158">
        <v>210</v>
      </c>
      <c r="B25" s="158"/>
      <c r="C25" s="158"/>
      <c r="D25" s="184" t="s">
        <v>127</v>
      </c>
      <c r="E25" s="185">
        <v>15</v>
      </c>
      <c r="F25" s="185">
        <v>15</v>
      </c>
      <c r="G25" s="186"/>
      <c r="H25" s="185"/>
      <c r="I25" s="185"/>
      <c r="J25" s="185"/>
      <c r="K25" s="185"/>
    </row>
    <row r="26" spans="1:11" ht="12.75">
      <c r="A26" s="158">
        <v>21003</v>
      </c>
      <c r="B26" s="158"/>
      <c r="C26" s="158"/>
      <c r="D26" s="184" t="s">
        <v>134</v>
      </c>
      <c r="E26" s="185">
        <v>15</v>
      </c>
      <c r="F26" s="185">
        <v>15</v>
      </c>
      <c r="G26" s="185"/>
      <c r="H26" s="185"/>
      <c r="I26" s="185"/>
      <c r="J26" s="185"/>
      <c r="K26" s="185"/>
    </row>
    <row r="27" spans="1:11" ht="12.75">
      <c r="A27" s="158">
        <v>2100301</v>
      </c>
      <c r="B27" s="158"/>
      <c r="C27" s="158"/>
      <c r="D27" s="184" t="s">
        <v>135</v>
      </c>
      <c r="E27" s="185">
        <v>15</v>
      </c>
      <c r="F27" s="185">
        <v>15</v>
      </c>
      <c r="G27" s="185"/>
      <c r="H27" s="185"/>
      <c r="I27" s="185"/>
      <c r="J27" s="185"/>
      <c r="K27" s="185"/>
    </row>
    <row r="28" spans="1:11" ht="12.75">
      <c r="A28" s="158">
        <v>210</v>
      </c>
      <c r="B28" s="158"/>
      <c r="C28" s="158"/>
      <c r="D28" s="184" t="s">
        <v>127</v>
      </c>
      <c r="E28" s="185">
        <v>446.62000000000006</v>
      </c>
      <c r="F28" s="185">
        <v>446.62000000000006</v>
      </c>
      <c r="G28" s="185"/>
      <c r="H28" s="185"/>
      <c r="I28" s="185"/>
      <c r="J28" s="185"/>
      <c r="K28" s="185"/>
    </row>
    <row r="29" spans="1:11" ht="12.75">
      <c r="A29" s="158">
        <v>21004</v>
      </c>
      <c r="B29" s="158"/>
      <c r="C29" s="158"/>
      <c r="D29" s="184" t="s">
        <v>136</v>
      </c>
      <c r="E29" s="185">
        <v>446.62000000000006</v>
      </c>
      <c r="F29" s="185">
        <v>446.62000000000006</v>
      </c>
      <c r="G29" s="185"/>
      <c r="H29" s="185"/>
      <c r="I29" s="185"/>
      <c r="J29" s="185"/>
      <c r="K29" s="185"/>
    </row>
    <row r="30" spans="1:11" ht="12.75">
      <c r="A30" s="158">
        <v>2100401</v>
      </c>
      <c r="B30" s="158"/>
      <c r="C30" s="158"/>
      <c r="D30" s="184" t="s">
        <v>137</v>
      </c>
      <c r="E30" s="185">
        <v>446.62000000000006</v>
      </c>
      <c r="F30" s="185">
        <v>446.62000000000006</v>
      </c>
      <c r="G30" s="185"/>
      <c r="H30" s="185"/>
      <c r="I30" s="185"/>
      <c r="J30" s="185"/>
      <c r="K30" s="185"/>
    </row>
    <row r="31" spans="1:11" ht="12.75">
      <c r="A31" s="158">
        <v>210</v>
      </c>
      <c r="B31" s="158"/>
      <c r="C31" s="158"/>
      <c r="D31" s="184" t="s">
        <v>127</v>
      </c>
      <c r="E31" s="185">
        <v>107.44</v>
      </c>
      <c r="F31" s="185">
        <v>107.44</v>
      </c>
      <c r="G31" s="185"/>
      <c r="H31" s="185"/>
      <c r="I31" s="185"/>
      <c r="J31" s="185"/>
      <c r="K31" s="185"/>
    </row>
    <row r="32" spans="1:11" ht="12.75">
      <c r="A32" s="158">
        <v>21004</v>
      </c>
      <c r="B32" s="158"/>
      <c r="C32" s="158"/>
      <c r="D32" s="184" t="s">
        <v>136</v>
      </c>
      <c r="E32" s="185">
        <v>107.44</v>
      </c>
      <c r="F32" s="185">
        <v>107.44</v>
      </c>
      <c r="G32" s="185"/>
      <c r="H32" s="185"/>
      <c r="I32" s="185"/>
      <c r="J32" s="185"/>
      <c r="K32" s="185"/>
    </row>
    <row r="33" spans="1:11" ht="12.75">
      <c r="A33" s="158">
        <v>2100402</v>
      </c>
      <c r="B33" s="158"/>
      <c r="C33" s="158"/>
      <c r="D33" s="184" t="s">
        <v>138</v>
      </c>
      <c r="E33" s="185">
        <v>107.44</v>
      </c>
      <c r="F33" s="185">
        <v>107.44</v>
      </c>
      <c r="G33" s="185"/>
      <c r="H33" s="185"/>
      <c r="I33" s="185"/>
      <c r="J33" s="185"/>
      <c r="K33" s="185"/>
    </row>
    <row r="34" spans="1:11" ht="12.75">
      <c r="A34" s="158">
        <v>210</v>
      </c>
      <c r="B34" s="158"/>
      <c r="C34" s="158"/>
      <c r="D34" s="184" t="s">
        <v>127</v>
      </c>
      <c r="E34" s="185">
        <v>182.93</v>
      </c>
      <c r="F34" s="185">
        <v>182.93</v>
      </c>
      <c r="G34" s="185"/>
      <c r="H34" s="185"/>
      <c r="I34" s="185"/>
      <c r="J34" s="185"/>
      <c r="K34" s="185"/>
    </row>
    <row r="35" spans="1:11" ht="12.75">
      <c r="A35" s="158">
        <v>21004</v>
      </c>
      <c r="B35" s="158"/>
      <c r="C35" s="158"/>
      <c r="D35" s="184" t="s">
        <v>136</v>
      </c>
      <c r="E35" s="185">
        <v>182.93</v>
      </c>
      <c r="F35" s="185">
        <v>182.93</v>
      </c>
      <c r="G35" s="185"/>
      <c r="H35" s="185"/>
      <c r="I35" s="185"/>
      <c r="J35" s="185"/>
      <c r="K35" s="185"/>
    </row>
    <row r="36" spans="1:11" ht="12.75">
      <c r="A36" s="158">
        <v>2100402</v>
      </c>
      <c r="B36" s="158"/>
      <c r="C36" s="158"/>
      <c r="D36" s="184" t="s">
        <v>139</v>
      </c>
      <c r="E36" s="185">
        <v>182.93</v>
      </c>
      <c r="F36" s="185">
        <v>182.93</v>
      </c>
      <c r="G36" s="185"/>
      <c r="H36" s="185"/>
      <c r="I36" s="185"/>
      <c r="J36" s="185"/>
      <c r="K36" s="185"/>
    </row>
    <row r="37" spans="1:11" ht="12.75">
      <c r="A37" s="158">
        <v>210</v>
      </c>
      <c r="B37" s="158"/>
      <c r="C37" s="158"/>
      <c r="D37" s="184" t="s">
        <v>127</v>
      </c>
      <c r="E37" s="185">
        <v>5.02</v>
      </c>
      <c r="F37" s="185">
        <v>5.02</v>
      </c>
      <c r="G37" s="185"/>
      <c r="H37" s="185"/>
      <c r="I37" s="185"/>
      <c r="J37" s="185"/>
      <c r="K37" s="185"/>
    </row>
    <row r="38" spans="1:11" ht="12.75">
      <c r="A38" s="158">
        <v>21011</v>
      </c>
      <c r="B38" s="158"/>
      <c r="C38" s="158"/>
      <c r="D38" s="184" t="s">
        <v>140</v>
      </c>
      <c r="E38" s="185">
        <v>5.02</v>
      </c>
      <c r="F38" s="185">
        <v>5.02</v>
      </c>
      <c r="G38" s="185"/>
      <c r="H38" s="185"/>
      <c r="I38" s="185"/>
      <c r="J38" s="185"/>
      <c r="K38" s="185"/>
    </row>
    <row r="39" spans="1:11" ht="12.75">
      <c r="A39" s="158">
        <v>2101101</v>
      </c>
      <c r="B39" s="158"/>
      <c r="C39" s="158"/>
      <c r="D39" s="184" t="s">
        <v>141</v>
      </c>
      <c r="E39" s="185">
        <v>5.02</v>
      </c>
      <c r="F39" s="185">
        <v>5.02</v>
      </c>
      <c r="G39" s="185"/>
      <c r="H39" s="185"/>
      <c r="I39" s="185"/>
      <c r="J39" s="185"/>
      <c r="K39" s="185"/>
    </row>
    <row r="40" spans="1:11" ht="12.75">
      <c r="A40" s="158">
        <v>210</v>
      </c>
      <c r="B40" s="158"/>
      <c r="C40" s="158"/>
      <c r="D40" s="184" t="s">
        <v>127</v>
      </c>
      <c r="E40" s="185">
        <v>66.14</v>
      </c>
      <c r="F40" s="185">
        <v>66.14</v>
      </c>
      <c r="G40" s="185"/>
      <c r="H40" s="185"/>
      <c r="I40" s="185"/>
      <c r="J40" s="185"/>
      <c r="K40" s="185"/>
    </row>
    <row r="41" spans="1:11" ht="12.75">
      <c r="A41" s="158">
        <v>21011</v>
      </c>
      <c r="B41" s="158"/>
      <c r="C41" s="158"/>
      <c r="D41" s="184" t="s">
        <v>140</v>
      </c>
      <c r="E41" s="185">
        <v>66.14</v>
      </c>
      <c r="F41" s="185">
        <v>66.14</v>
      </c>
      <c r="G41" s="185"/>
      <c r="H41" s="185"/>
      <c r="I41" s="185"/>
      <c r="J41" s="185"/>
      <c r="K41" s="185"/>
    </row>
    <row r="42" spans="1:11" ht="12.75">
      <c r="A42" s="158">
        <v>2101102</v>
      </c>
      <c r="B42" s="158"/>
      <c r="C42" s="158"/>
      <c r="D42" s="184" t="s">
        <v>142</v>
      </c>
      <c r="E42" s="185">
        <v>66.14</v>
      </c>
      <c r="F42" s="185">
        <v>66.14</v>
      </c>
      <c r="G42" s="185"/>
      <c r="H42" s="185"/>
      <c r="I42" s="185"/>
      <c r="J42" s="185"/>
      <c r="K42" s="185"/>
    </row>
    <row r="43" spans="1:11" ht="12.75">
      <c r="A43" s="158">
        <v>221</v>
      </c>
      <c r="B43" s="158"/>
      <c r="C43" s="158"/>
      <c r="D43" s="184" t="s">
        <v>143</v>
      </c>
      <c r="E43" s="185">
        <v>90.59</v>
      </c>
      <c r="F43" s="185">
        <v>90.59</v>
      </c>
      <c r="G43" s="185"/>
      <c r="H43" s="185"/>
      <c r="I43" s="185"/>
      <c r="J43" s="185"/>
      <c r="K43" s="185"/>
    </row>
    <row r="44" spans="1:11" ht="12.75">
      <c r="A44" s="158">
        <v>22102</v>
      </c>
      <c r="B44" s="158"/>
      <c r="C44" s="158"/>
      <c r="D44" s="184" t="s">
        <v>144</v>
      </c>
      <c r="E44" s="185">
        <v>90.59</v>
      </c>
      <c r="F44" s="185">
        <v>90.59</v>
      </c>
      <c r="G44" s="185"/>
      <c r="H44" s="185"/>
      <c r="I44" s="185"/>
      <c r="J44" s="185"/>
      <c r="K44" s="185"/>
    </row>
    <row r="45" spans="1:11" ht="12.75">
      <c r="A45" s="158">
        <v>2210201</v>
      </c>
      <c r="B45" s="158"/>
      <c r="C45" s="158"/>
      <c r="D45" s="184" t="s">
        <v>145</v>
      </c>
      <c r="E45" s="185">
        <v>90.59</v>
      </c>
      <c r="F45" s="185">
        <v>90.59</v>
      </c>
      <c r="G45" s="185"/>
      <c r="H45" s="185"/>
      <c r="I45" s="185"/>
      <c r="J45" s="185"/>
      <c r="K45" s="185"/>
    </row>
    <row r="46" spans="1:11" ht="12.75">
      <c r="A46" s="158">
        <v>210</v>
      </c>
      <c r="B46" s="158"/>
      <c r="C46" s="158"/>
      <c r="D46" s="184" t="s">
        <v>127</v>
      </c>
      <c r="E46" s="185">
        <v>304.54</v>
      </c>
      <c r="F46" s="185">
        <v>304.54</v>
      </c>
      <c r="G46" s="185"/>
      <c r="H46" s="185"/>
      <c r="I46" s="185"/>
      <c r="J46" s="185"/>
      <c r="K46" s="185"/>
    </row>
    <row r="47" spans="1:11" ht="12.75">
      <c r="A47" s="158">
        <v>21007</v>
      </c>
      <c r="B47" s="158"/>
      <c r="C47" s="158"/>
      <c r="D47" s="184" t="s">
        <v>146</v>
      </c>
      <c r="E47" s="185">
        <v>304.54</v>
      </c>
      <c r="F47" s="185">
        <v>304.54</v>
      </c>
      <c r="G47" s="185"/>
      <c r="H47" s="185"/>
      <c r="I47" s="185"/>
      <c r="J47" s="185"/>
      <c r="K47" s="185"/>
    </row>
    <row r="48" spans="1:11" ht="12.75">
      <c r="A48" s="158">
        <v>2100717</v>
      </c>
      <c r="B48" s="158"/>
      <c r="C48" s="158"/>
      <c r="D48" s="184" t="s">
        <v>147</v>
      </c>
      <c r="E48" s="185">
        <v>304.54</v>
      </c>
      <c r="F48" s="185">
        <v>304.54</v>
      </c>
      <c r="G48" s="185"/>
      <c r="H48" s="185"/>
      <c r="I48" s="185"/>
      <c r="J48" s="185"/>
      <c r="K48" s="185"/>
    </row>
    <row r="49" spans="1:11" ht="12.75">
      <c r="A49" s="158">
        <v>210</v>
      </c>
      <c r="B49" s="158"/>
      <c r="C49" s="158"/>
      <c r="D49" s="184" t="s">
        <v>127</v>
      </c>
      <c r="E49" s="185">
        <v>160.29</v>
      </c>
      <c r="F49" s="185">
        <v>160.29</v>
      </c>
      <c r="G49" s="185"/>
      <c r="H49" s="185"/>
      <c r="I49" s="185"/>
      <c r="J49" s="185"/>
      <c r="K49" s="185"/>
    </row>
    <row r="50" spans="1:11" ht="12.75">
      <c r="A50" s="158">
        <v>21004</v>
      </c>
      <c r="B50" s="158"/>
      <c r="C50" s="158"/>
      <c r="D50" s="184" t="s">
        <v>136</v>
      </c>
      <c r="E50" s="185">
        <v>160.29</v>
      </c>
      <c r="F50" s="185">
        <v>160.29</v>
      </c>
      <c r="G50" s="185"/>
      <c r="H50" s="185"/>
      <c r="I50" s="185"/>
      <c r="J50" s="185"/>
      <c r="K50" s="185"/>
    </row>
    <row r="51" spans="1:11" ht="12.75">
      <c r="A51" s="158">
        <v>2100408</v>
      </c>
      <c r="B51" s="158"/>
      <c r="C51" s="158"/>
      <c r="D51" s="184" t="s">
        <v>148</v>
      </c>
      <c r="E51" s="185">
        <v>160.29</v>
      </c>
      <c r="F51" s="185">
        <v>160.29</v>
      </c>
      <c r="G51" s="185"/>
      <c r="H51" s="185"/>
      <c r="I51" s="185"/>
      <c r="J51" s="185"/>
      <c r="K51" s="185"/>
    </row>
    <row r="52" spans="1:11" ht="12.75">
      <c r="A52" s="158">
        <v>210</v>
      </c>
      <c r="B52" s="158"/>
      <c r="C52" s="158"/>
      <c r="D52" s="184" t="s">
        <v>127</v>
      </c>
      <c r="E52" s="185">
        <v>45.4</v>
      </c>
      <c r="F52" s="185">
        <v>45.4</v>
      </c>
      <c r="G52" s="185"/>
      <c r="H52" s="185"/>
      <c r="I52" s="185"/>
      <c r="J52" s="185"/>
      <c r="K52" s="185"/>
    </row>
    <row r="53" spans="1:11" ht="12.75">
      <c r="A53" s="158">
        <v>21001</v>
      </c>
      <c r="B53" s="158"/>
      <c r="C53" s="158"/>
      <c r="D53" s="184" t="s">
        <v>128</v>
      </c>
      <c r="E53" s="185">
        <v>45.4</v>
      </c>
      <c r="F53" s="185">
        <v>45.4</v>
      </c>
      <c r="G53" s="185"/>
      <c r="H53" s="185"/>
      <c r="I53" s="185"/>
      <c r="J53" s="185"/>
      <c r="K53" s="185"/>
    </row>
    <row r="54" spans="1:11" ht="12.75">
      <c r="A54" s="158">
        <v>2100199</v>
      </c>
      <c r="B54" s="158"/>
      <c r="C54" s="158"/>
      <c r="D54" s="184" t="s">
        <v>149</v>
      </c>
      <c r="E54" s="185">
        <v>45.4</v>
      </c>
      <c r="F54" s="185">
        <v>45.4</v>
      </c>
      <c r="G54" s="185"/>
      <c r="H54" s="185"/>
      <c r="I54" s="185"/>
      <c r="J54" s="185"/>
      <c r="K54" s="185"/>
    </row>
  </sheetData>
  <sheetProtection/>
  <mergeCells count="58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8" right="0.3" top="1" bottom="1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54"/>
  <sheetViews>
    <sheetView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spans="1:6" ht="27">
      <c r="A1" s="3"/>
      <c r="F1" s="45" t="s">
        <v>150</v>
      </c>
    </row>
    <row r="2" spans="1:10" s="1" customFormat="1" ht="12.75">
      <c r="A2" s="24" t="s">
        <v>151</v>
      </c>
      <c r="B2" s="24"/>
      <c r="C2" s="24"/>
      <c r="J2" s="48"/>
    </row>
    <row r="3" spans="1:10" s="1" customFormat="1" ht="13.5">
      <c r="A3" s="3"/>
      <c r="F3" s="46"/>
      <c r="J3" s="48" t="s">
        <v>3</v>
      </c>
    </row>
    <row r="4" spans="1:10" ht="15" customHeight="1">
      <c r="A4" s="149" t="s">
        <v>7</v>
      </c>
      <c r="B4" s="150" t="s">
        <v>5</v>
      </c>
      <c r="C4" s="150" t="s">
        <v>5</v>
      </c>
      <c r="D4" s="150" t="s">
        <v>5</v>
      </c>
      <c r="E4" s="26" t="s">
        <v>90</v>
      </c>
      <c r="F4" s="26" t="s">
        <v>152</v>
      </c>
      <c r="G4" s="26" t="s">
        <v>153</v>
      </c>
      <c r="H4" s="26" t="s">
        <v>154</v>
      </c>
      <c r="I4" s="26" t="s">
        <v>155</v>
      </c>
      <c r="J4" s="49" t="s">
        <v>156</v>
      </c>
    </row>
    <row r="5" spans="1:10" ht="15" customHeight="1">
      <c r="A5" s="27" t="s">
        <v>117</v>
      </c>
      <c r="B5" s="28" t="s">
        <v>5</v>
      </c>
      <c r="C5" s="28" t="s">
        <v>5</v>
      </c>
      <c r="D5" s="29" t="s">
        <v>118</v>
      </c>
      <c r="E5" s="28" t="s">
        <v>5</v>
      </c>
      <c r="F5" s="28" t="s">
        <v>5</v>
      </c>
      <c r="G5" s="28" t="s">
        <v>5</v>
      </c>
      <c r="H5" s="28" t="s">
        <v>5</v>
      </c>
      <c r="I5" s="28" t="s">
        <v>5</v>
      </c>
      <c r="J5" s="50" t="s">
        <v>5</v>
      </c>
    </row>
    <row r="6" spans="1:10" ht="15" customHeight="1">
      <c r="A6" s="27" t="s">
        <v>5</v>
      </c>
      <c r="B6" s="28" t="s">
        <v>5</v>
      </c>
      <c r="C6" s="28" t="s">
        <v>5</v>
      </c>
      <c r="D6" s="29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5</v>
      </c>
      <c r="J6" s="50" t="s">
        <v>5</v>
      </c>
    </row>
    <row r="7" spans="1:10" ht="15" customHeight="1">
      <c r="A7" s="27" t="s">
        <v>5</v>
      </c>
      <c r="B7" s="28" t="s">
        <v>5</v>
      </c>
      <c r="C7" s="28" t="s">
        <v>5</v>
      </c>
      <c r="D7" s="29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50" t="s">
        <v>5</v>
      </c>
    </row>
    <row r="8" spans="1:10" ht="15" customHeight="1">
      <c r="A8" s="151" t="s">
        <v>120</v>
      </c>
      <c r="B8" s="29" t="s">
        <v>121</v>
      </c>
      <c r="C8" s="29" t="s">
        <v>122</v>
      </c>
      <c r="D8" s="29" t="s">
        <v>11</v>
      </c>
      <c r="E8" s="28" t="s">
        <v>13</v>
      </c>
      <c r="F8" s="28" t="s">
        <v>17</v>
      </c>
      <c r="G8" s="28" t="s">
        <v>21</v>
      </c>
      <c r="H8" s="28" t="s">
        <v>25</v>
      </c>
      <c r="I8" s="28" t="s">
        <v>29</v>
      </c>
      <c r="J8" s="50" t="s">
        <v>33</v>
      </c>
    </row>
    <row r="9" spans="1:10" ht="15" customHeight="1">
      <c r="A9" s="151" t="s">
        <v>5</v>
      </c>
      <c r="B9" s="29" t="s">
        <v>5</v>
      </c>
      <c r="C9" s="29" t="s">
        <v>5</v>
      </c>
      <c r="D9" s="29" t="s">
        <v>123</v>
      </c>
      <c r="E9" s="133">
        <v>2146.06</v>
      </c>
      <c r="F9" s="133">
        <v>1635.83</v>
      </c>
      <c r="G9" s="152">
        <v>510.23</v>
      </c>
      <c r="H9" s="153"/>
      <c r="I9" s="153"/>
      <c r="J9" s="178"/>
    </row>
    <row r="10" spans="1:10" ht="15" customHeight="1">
      <c r="A10" s="154">
        <v>208</v>
      </c>
      <c r="B10" s="154"/>
      <c r="C10" s="154"/>
      <c r="D10" s="155" t="s">
        <v>124</v>
      </c>
      <c r="E10" s="86">
        <v>166.42</v>
      </c>
      <c r="F10" s="86">
        <v>166.42</v>
      </c>
      <c r="G10" s="156"/>
      <c r="H10" s="156"/>
      <c r="I10" s="156"/>
      <c r="J10" s="179"/>
    </row>
    <row r="11" spans="1:10" ht="15" customHeight="1">
      <c r="A11" s="154">
        <v>20805</v>
      </c>
      <c r="B11" s="154"/>
      <c r="C11" s="154"/>
      <c r="D11" s="155" t="s">
        <v>125</v>
      </c>
      <c r="E11" s="86">
        <v>166.42</v>
      </c>
      <c r="F11" s="86">
        <v>166.42</v>
      </c>
      <c r="G11" s="156"/>
      <c r="H11" s="153"/>
      <c r="I11" s="153"/>
      <c r="J11" s="178"/>
    </row>
    <row r="12" spans="1:10" ht="15" customHeight="1">
      <c r="A12" s="157">
        <v>2080505</v>
      </c>
      <c r="B12" s="158"/>
      <c r="C12" s="158"/>
      <c r="D12" s="159" t="s">
        <v>126</v>
      </c>
      <c r="E12" s="160">
        <v>166.42</v>
      </c>
      <c r="F12" s="161">
        <v>166.42</v>
      </c>
      <c r="G12" s="156"/>
      <c r="H12" s="156"/>
      <c r="I12" s="156"/>
      <c r="J12" s="179"/>
    </row>
    <row r="13" spans="1:10" ht="15" customHeight="1">
      <c r="A13" s="157">
        <v>210</v>
      </c>
      <c r="B13" s="158"/>
      <c r="C13" s="158"/>
      <c r="D13" s="159" t="s">
        <v>127</v>
      </c>
      <c r="E13" s="160">
        <v>105.18</v>
      </c>
      <c r="F13" s="161">
        <v>105.18</v>
      </c>
      <c r="G13" s="156"/>
      <c r="H13" s="153"/>
      <c r="I13" s="153"/>
      <c r="J13" s="178"/>
    </row>
    <row r="14" spans="1:10" ht="15" customHeight="1">
      <c r="A14" s="157">
        <v>21001</v>
      </c>
      <c r="B14" s="158"/>
      <c r="C14" s="158"/>
      <c r="D14" s="162" t="s">
        <v>128</v>
      </c>
      <c r="E14" s="160">
        <v>105.18</v>
      </c>
      <c r="F14" s="161">
        <v>105.18</v>
      </c>
      <c r="G14" s="156"/>
      <c r="H14" s="156"/>
      <c r="I14" s="156"/>
      <c r="J14" s="179"/>
    </row>
    <row r="15" spans="1:10" ht="15" customHeight="1">
      <c r="A15" s="157">
        <v>2100101</v>
      </c>
      <c r="B15" s="158"/>
      <c r="C15" s="158"/>
      <c r="D15" s="162" t="s">
        <v>129</v>
      </c>
      <c r="E15" s="160">
        <v>105.18</v>
      </c>
      <c r="F15" s="161">
        <v>105.18</v>
      </c>
      <c r="G15" s="156"/>
      <c r="H15" s="153"/>
      <c r="I15" s="153"/>
      <c r="J15" s="178"/>
    </row>
    <row r="16" spans="1:10" ht="15" customHeight="1">
      <c r="A16" s="157">
        <v>210</v>
      </c>
      <c r="B16" s="158"/>
      <c r="C16" s="158"/>
      <c r="D16" s="155" t="s">
        <v>127</v>
      </c>
      <c r="E16" s="160">
        <v>409.49</v>
      </c>
      <c r="F16" s="161">
        <v>409.49</v>
      </c>
      <c r="G16" s="156"/>
      <c r="H16" s="156"/>
      <c r="I16" s="156"/>
      <c r="J16" s="179"/>
    </row>
    <row r="17" spans="1:10" ht="15" customHeight="1">
      <c r="A17" s="157">
        <v>21001</v>
      </c>
      <c r="B17" s="158"/>
      <c r="C17" s="158"/>
      <c r="D17" s="155" t="s">
        <v>128</v>
      </c>
      <c r="E17" s="160">
        <v>409.49</v>
      </c>
      <c r="F17" s="161">
        <v>409.49</v>
      </c>
      <c r="G17" s="156"/>
      <c r="H17" s="153"/>
      <c r="I17" s="153"/>
      <c r="J17" s="178"/>
    </row>
    <row r="18" spans="1:10" ht="15" customHeight="1">
      <c r="A18" s="157">
        <v>2100199</v>
      </c>
      <c r="B18" s="158"/>
      <c r="C18" s="158"/>
      <c r="D18" s="159" t="s">
        <v>130</v>
      </c>
      <c r="E18" s="160">
        <v>409.49</v>
      </c>
      <c r="F18" s="161">
        <v>409.49</v>
      </c>
      <c r="G18" s="156"/>
      <c r="H18" s="156"/>
      <c r="I18" s="156"/>
      <c r="J18" s="179"/>
    </row>
    <row r="19" spans="1:10" ht="15" customHeight="1">
      <c r="A19" s="157">
        <v>210</v>
      </c>
      <c r="B19" s="158"/>
      <c r="C19" s="158"/>
      <c r="D19" s="159" t="s">
        <v>127</v>
      </c>
      <c r="E19" s="160">
        <v>30</v>
      </c>
      <c r="F19" s="161">
        <v>30</v>
      </c>
      <c r="G19" s="156"/>
      <c r="H19" s="153"/>
      <c r="I19" s="153"/>
      <c r="J19" s="178"/>
    </row>
    <row r="20" spans="1:10" ht="15" customHeight="1">
      <c r="A20" s="163">
        <v>21002</v>
      </c>
      <c r="B20" s="164"/>
      <c r="C20" s="164"/>
      <c r="D20" s="165" t="s">
        <v>131</v>
      </c>
      <c r="E20" s="161">
        <v>30</v>
      </c>
      <c r="F20" s="161">
        <v>30</v>
      </c>
      <c r="G20" s="156"/>
      <c r="H20" s="156"/>
      <c r="I20" s="156"/>
      <c r="J20" s="179"/>
    </row>
    <row r="21" spans="1:10" ht="15" customHeight="1">
      <c r="A21" s="158">
        <v>2100201</v>
      </c>
      <c r="B21" s="158"/>
      <c r="C21" s="158"/>
      <c r="D21" s="166" t="s">
        <v>132</v>
      </c>
      <c r="E21" s="167">
        <v>30</v>
      </c>
      <c r="F21" s="167">
        <v>30</v>
      </c>
      <c r="G21" s="168"/>
      <c r="H21" s="169"/>
      <c r="I21" s="169"/>
      <c r="J21" s="169"/>
    </row>
    <row r="22" spans="1:10" ht="15" customHeight="1">
      <c r="A22" s="157">
        <v>210</v>
      </c>
      <c r="B22" s="158"/>
      <c r="C22" s="158"/>
      <c r="D22" s="166" t="s">
        <v>127</v>
      </c>
      <c r="E22" s="170">
        <v>11</v>
      </c>
      <c r="F22" s="170">
        <v>11</v>
      </c>
      <c r="G22" s="171"/>
      <c r="H22" s="171"/>
      <c r="I22" s="171"/>
      <c r="J22" s="171"/>
    </row>
    <row r="23" spans="1:10" ht="15" customHeight="1">
      <c r="A23" s="163">
        <v>21002</v>
      </c>
      <c r="B23" s="164"/>
      <c r="C23" s="164"/>
      <c r="D23" s="172" t="s">
        <v>131</v>
      </c>
      <c r="E23" s="173">
        <v>11</v>
      </c>
      <c r="F23" s="173">
        <v>11</v>
      </c>
      <c r="G23" s="174"/>
      <c r="H23" s="174"/>
      <c r="I23" s="174"/>
      <c r="J23" s="174"/>
    </row>
    <row r="24" spans="1:10" ht="12.75">
      <c r="A24" s="158">
        <v>2100202</v>
      </c>
      <c r="B24" s="158"/>
      <c r="C24" s="158"/>
      <c r="D24" s="175" t="s">
        <v>133</v>
      </c>
      <c r="E24" s="176">
        <v>11</v>
      </c>
      <c r="F24" s="176">
        <v>11</v>
      </c>
      <c r="G24" s="177"/>
      <c r="H24" s="177"/>
      <c r="I24" s="177"/>
      <c r="J24" s="177"/>
    </row>
    <row r="25" spans="1:10" ht="12.75">
      <c r="A25" s="158">
        <v>210</v>
      </c>
      <c r="B25" s="158"/>
      <c r="C25" s="158"/>
      <c r="D25" s="175" t="s">
        <v>127</v>
      </c>
      <c r="E25" s="176">
        <v>15</v>
      </c>
      <c r="F25" s="176">
        <v>15</v>
      </c>
      <c r="G25" s="177"/>
      <c r="H25" s="177"/>
      <c r="I25" s="177"/>
      <c r="J25" s="177"/>
    </row>
    <row r="26" spans="1:10" ht="12.75">
      <c r="A26" s="158">
        <v>21003</v>
      </c>
      <c r="B26" s="158"/>
      <c r="C26" s="158"/>
      <c r="D26" s="175" t="s">
        <v>134</v>
      </c>
      <c r="E26" s="176">
        <v>15</v>
      </c>
      <c r="F26" s="176">
        <v>15</v>
      </c>
      <c r="G26" s="177"/>
      <c r="H26" s="177"/>
      <c r="I26" s="177"/>
      <c r="J26" s="177"/>
    </row>
    <row r="27" spans="1:10" ht="12.75">
      <c r="A27" s="158">
        <v>2100301</v>
      </c>
      <c r="B27" s="158"/>
      <c r="C27" s="158"/>
      <c r="D27" s="175" t="s">
        <v>135</v>
      </c>
      <c r="E27" s="176">
        <v>15</v>
      </c>
      <c r="F27" s="176">
        <v>15</v>
      </c>
      <c r="G27" s="177"/>
      <c r="H27" s="177"/>
      <c r="I27" s="177"/>
      <c r="J27" s="177"/>
    </row>
    <row r="28" spans="1:10" ht="12.75">
      <c r="A28" s="158">
        <v>210</v>
      </c>
      <c r="B28" s="158"/>
      <c r="C28" s="158"/>
      <c r="D28" s="175" t="s">
        <v>127</v>
      </c>
      <c r="E28" s="176">
        <v>446.62000000000006</v>
      </c>
      <c r="F28" s="176">
        <v>446.62000000000006</v>
      </c>
      <c r="G28" s="177"/>
      <c r="H28" s="177"/>
      <c r="I28" s="177"/>
      <c r="J28" s="177"/>
    </row>
    <row r="29" spans="1:10" ht="12.75">
      <c r="A29" s="158">
        <v>21004</v>
      </c>
      <c r="B29" s="158"/>
      <c r="C29" s="158"/>
      <c r="D29" s="175" t="s">
        <v>136</v>
      </c>
      <c r="E29" s="176">
        <v>446.62000000000006</v>
      </c>
      <c r="F29" s="176">
        <v>446.62000000000006</v>
      </c>
      <c r="G29" s="177"/>
      <c r="H29" s="177"/>
      <c r="I29" s="177"/>
      <c r="J29" s="177"/>
    </row>
    <row r="30" spans="1:10" ht="12.75">
      <c r="A30" s="158">
        <v>2100401</v>
      </c>
      <c r="B30" s="158"/>
      <c r="C30" s="158"/>
      <c r="D30" s="175" t="s">
        <v>137</v>
      </c>
      <c r="E30" s="176">
        <v>446.62000000000006</v>
      </c>
      <c r="F30" s="176">
        <v>446.62000000000006</v>
      </c>
      <c r="G30" s="177"/>
      <c r="H30" s="177"/>
      <c r="I30" s="177"/>
      <c r="J30" s="177"/>
    </row>
    <row r="31" spans="1:10" ht="12.75">
      <c r="A31" s="158">
        <v>210</v>
      </c>
      <c r="B31" s="158"/>
      <c r="C31" s="158"/>
      <c r="D31" s="175" t="s">
        <v>127</v>
      </c>
      <c r="E31" s="176">
        <v>107.44</v>
      </c>
      <c r="F31" s="176">
        <v>107.44</v>
      </c>
      <c r="G31" s="177"/>
      <c r="H31" s="177"/>
      <c r="I31" s="177"/>
      <c r="J31" s="177"/>
    </row>
    <row r="32" spans="1:10" ht="12.75">
      <c r="A32" s="158">
        <v>21004</v>
      </c>
      <c r="B32" s="158"/>
      <c r="C32" s="158"/>
      <c r="D32" s="175" t="s">
        <v>136</v>
      </c>
      <c r="E32" s="176">
        <v>107.44</v>
      </c>
      <c r="F32" s="176">
        <v>107.44</v>
      </c>
      <c r="G32" s="177"/>
      <c r="H32" s="177"/>
      <c r="I32" s="177"/>
      <c r="J32" s="177"/>
    </row>
    <row r="33" spans="1:10" ht="12.75">
      <c r="A33" s="158">
        <v>2100402</v>
      </c>
      <c r="B33" s="158"/>
      <c r="C33" s="158"/>
      <c r="D33" s="175" t="s">
        <v>138</v>
      </c>
      <c r="E33" s="176">
        <v>107.44</v>
      </c>
      <c r="F33" s="176">
        <v>107.44</v>
      </c>
      <c r="G33" s="177"/>
      <c r="H33" s="177"/>
      <c r="I33" s="177"/>
      <c r="J33" s="177"/>
    </row>
    <row r="34" spans="1:10" ht="12.75">
      <c r="A34" s="158">
        <v>210</v>
      </c>
      <c r="B34" s="158"/>
      <c r="C34" s="158"/>
      <c r="D34" s="175" t="s">
        <v>127</v>
      </c>
      <c r="E34" s="176">
        <v>182.93</v>
      </c>
      <c r="F34" s="176">
        <v>182.93</v>
      </c>
      <c r="G34" s="177"/>
      <c r="H34" s="177"/>
      <c r="I34" s="177"/>
      <c r="J34" s="177"/>
    </row>
    <row r="35" spans="1:10" ht="12.75">
      <c r="A35" s="158">
        <v>21004</v>
      </c>
      <c r="B35" s="158"/>
      <c r="C35" s="158"/>
      <c r="D35" s="175" t="s">
        <v>136</v>
      </c>
      <c r="E35" s="176">
        <v>182.93</v>
      </c>
      <c r="F35" s="176">
        <v>182.93</v>
      </c>
      <c r="G35" s="177"/>
      <c r="H35" s="177"/>
      <c r="I35" s="177"/>
      <c r="J35" s="177"/>
    </row>
    <row r="36" spans="1:10" ht="12.75">
      <c r="A36" s="158">
        <v>2100402</v>
      </c>
      <c r="B36" s="158"/>
      <c r="C36" s="158"/>
      <c r="D36" s="175" t="s">
        <v>139</v>
      </c>
      <c r="E36" s="176">
        <v>182.93</v>
      </c>
      <c r="F36" s="176">
        <v>182.93</v>
      </c>
      <c r="G36" s="177"/>
      <c r="H36" s="177"/>
      <c r="I36" s="177"/>
      <c r="J36" s="177"/>
    </row>
    <row r="37" spans="1:10" ht="12.75">
      <c r="A37" s="158">
        <v>210</v>
      </c>
      <c r="B37" s="158"/>
      <c r="C37" s="158"/>
      <c r="D37" s="175" t="s">
        <v>127</v>
      </c>
      <c r="E37" s="176">
        <v>5.02</v>
      </c>
      <c r="F37" s="176">
        <v>5.02</v>
      </c>
      <c r="G37" s="177"/>
      <c r="H37" s="177"/>
      <c r="I37" s="177"/>
      <c r="J37" s="177"/>
    </row>
    <row r="38" spans="1:10" ht="12.75">
      <c r="A38" s="158">
        <v>21011</v>
      </c>
      <c r="B38" s="158"/>
      <c r="C38" s="158"/>
      <c r="D38" s="175" t="s">
        <v>140</v>
      </c>
      <c r="E38" s="176">
        <v>5.02</v>
      </c>
      <c r="F38" s="176">
        <v>5.02</v>
      </c>
      <c r="G38" s="177"/>
      <c r="H38" s="177"/>
      <c r="I38" s="177"/>
      <c r="J38" s="177"/>
    </row>
    <row r="39" spans="1:10" ht="12.75">
      <c r="A39" s="158">
        <v>2101101</v>
      </c>
      <c r="B39" s="158"/>
      <c r="C39" s="158"/>
      <c r="D39" s="175" t="s">
        <v>141</v>
      </c>
      <c r="E39" s="176">
        <v>5.02</v>
      </c>
      <c r="F39" s="176">
        <v>5.02</v>
      </c>
      <c r="G39" s="177"/>
      <c r="H39" s="177"/>
      <c r="I39" s="177"/>
      <c r="J39" s="177"/>
    </row>
    <row r="40" spans="1:10" ht="12.75">
      <c r="A40" s="158">
        <v>210</v>
      </c>
      <c r="B40" s="158"/>
      <c r="C40" s="158"/>
      <c r="D40" s="175" t="s">
        <v>127</v>
      </c>
      <c r="E40" s="176">
        <v>66.14</v>
      </c>
      <c r="F40" s="176">
        <v>66.14</v>
      </c>
      <c r="G40" s="177"/>
      <c r="H40" s="177"/>
      <c r="I40" s="177"/>
      <c r="J40" s="177"/>
    </row>
    <row r="41" spans="1:10" ht="12.75">
      <c r="A41" s="158">
        <v>21011</v>
      </c>
      <c r="B41" s="158"/>
      <c r="C41" s="158"/>
      <c r="D41" s="175" t="s">
        <v>140</v>
      </c>
      <c r="E41" s="176">
        <v>66.14</v>
      </c>
      <c r="F41" s="176">
        <v>66.14</v>
      </c>
      <c r="G41" s="177"/>
      <c r="H41" s="177"/>
      <c r="I41" s="177"/>
      <c r="J41" s="177"/>
    </row>
    <row r="42" spans="1:10" ht="12.75">
      <c r="A42" s="158">
        <v>2101102</v>
      </c>
      <c r="B42" s="158"/>
      <c r="C42" s="158"/>
      <c r="D42" s="175" t="s">
        <v>142</v>
      </c>
      <c r="E42" s="176">
        <v>66.14</v>
      </c>
      <c r="F42" s="176">
        <v>66.14</v>
      </c>
      <c r="G42" s="177"/>
      <c r="H42" s="177"/>
      <c r="I42" s="177"/>
      <c r="J42" s="177"/>
    </row>
    <row r="43" spans="1:10" ht="12.75">
      <c r="A43" s="158">
        <v>221</v>
      </c>
      <c r="B43" s="158"/>
      <c r="C43" s="158"/>
      <c r="D43" s="175" t="s">
        <v>143</v>
      </c>
      <c r="E43" s="176">
        <v>90.59</v>
      </c>
      <c r="F43" s="176">
        <v>90.59</v>
      </c>
      <c r="G43" s="177"/>
      <c r="H43" s="177"/>
      <c r="I43" s="177"/>
      <c r="J43" s="177"/>
    </row>
    <row r="44" spans="1:10" ht="12.75">
      <c r="A44" s="158">
        <v>22102</v>
      </c>
      <c r="B44" s="158"/>
      <c r="C44" s="158"/>
      <c r="D44" s="175" t="s">
        <v>144</v>
      </c>
      <c r="E44" s="176">
        <v>90.59</v>
      </c>
      <c r="F44" s="176">
        <v>90.59</v>
      </c>
      <c r="G44" s="177"/>
      <c r="H44" s="177"/>
      <c r="I44" s="177"/>
      <c r="J44" s="177"/>
    </row>
    <row r="45" spans="1:10" ht="12.75">
      <c r="A45" s="158">
        <v>2210201</v>
      </c>
      <c r="B45" s="158"/>
      <c r="C45" s="158"/>
      <c r="D45" s="175" t="s">
        <v>145</v>
      </c>
      <c r="E45" s="176">
        <v>90.59</v>
      </c>
      <c r="F45" s="176">
        <v>90.59</v>
      </c>
      <c r="G45" s="177"/>
      <c r="H45" s="177"/>
      <c r="I45" s="177"/>
      <c r="J45" s="177"/>
    </row>
    <row r="46" spans="1:10" ht="12.75">
      <c r="A46" s="158">
        <v>210</v>
      </c>
      <c r="B46" s="158"/>
      <c r="C46" s="158"/>
      <c r="D46" s="175" t="s">
        <v>127</v>
      </c>
      <c r="E46" s="176">
        <v>304.54</v>
      </c>
      <c r="F46" s="176"/>
      <c r="G46" s="176">
        <v>304.54</v>
      </c>
      <c r="H46" s="177"/>
      <c r="I46" s="177"/>
      <c r="J46" s="177"/>
    </row>
    <row r="47" spans="1:10" ht="12.75">
      <c r="A47" s="158">
        <v>21007</v>
      </c>
      <c r="B47" s="158"/>
      <c r="C47" s="158"/>
      <c r="D47" s="175" t="s">
        <v>146</v>
      </c>
      <c r="E47" s="176">
        <v>304.54</v>
      </c>
      <c r="F47" s="176"/>
      <c r="G47" s="176">
        <v>304.54</v>
      </c>
      <c r="H47" s="177"/>
      <c r="I47" s="177"/>
      <c r="J47" s="177"/>
    </row>
    <row r="48" spans="1:10" ht="12.75">
      <c r="A48" s="158">
        <v>2100717</v>
      </c>
      <c r="B48" s="158"/>
      <c r="C48" s="158"/>
      <c r="D48" s="175" t="s">
        <v>147</v>
      </c>
      <c r="E48" s="176">
        <v>304.54</v>
      </c>
      <c r="F48" s="176"/>
      <c r="G48" s="176">
        <v>304.54</v>
      </c>
      <c r="H48" s="177"/>
      <c r="I48" s="177"/>
      <c r="J48" s="177"/>
    </row>
    <row r="49" spans="1:10" ht="12.75">
      <c r="A49" s="158">
        <v>210</v>
      </c>
      <c r="B49" s="158"/>
      <c r="C49" s="158"/>
      <c r="D49" s="175" t="s">
        <v>127</v>
      </c>
      <c r="E49" s="176">
        <v>160.29</v>
      </c>
      <c r="F49" s="176"/>
      <c r="G49" s="176">
        <v>160.29</v>
      </c>
      <c r="H49" s="177"/>
      <c r="I49" s="177"/>
      <c r="J49" s="177"/>
    </row>
    <row r="50" spans="1:10" ht="12.75">
      <c r="A50" s="158">
        <v>21004</v>
      </c>
      <c r="B50" s="158"/>
      <c r="C50" s="158"/>
      <c r="D50" s="175" t="s">
        <v>136</v>
      </c>
      <c r="E50" s="176">
        <v>160.29</v>
      </c>
      <c r="F50" s="176"/>
      <c r="G50" s="176">
        <v>160.29</v>
      </c>
      <c r="H50" s="177"/>
      <c r="I50" s="177"/>
      <c r="J50" s="177"/>
    </row>
    <row r="51" spans="1:10" ht="12.75">
      <c r="A51" s="158">
        <v>2100408</v>
      </c>
      <c r="B51" s="158"/>
      <c r="C51" s="158"/>
      <c r="D51" s="175" t="s">
        <v>148</v>
      </c>
      <c r="E51" s="176">
        <v>160.29</v>
      </c>
      <c r="F51" s="176"/>
      <c r="G51" s="176">
        <v>160.29</v>
      </c>
      <c r="H51" s="177"/>
      <c r="I51" s="177"/>
      <c r="J51" s="177"/>
    </row>
    <row r="52" spans="1:10" ht="12.75">
      <c r="A52" s="158">
        <v>210</v>
      </c>
      <c r="B52" s="158"/>
      <c r="C52" s="158"/>
      <c r="D52" s="175" t="s">
        <v>127</v>
      </c>
      <c r="E52" s="176">
        <v>45.4</v>
      </c>
      <c r="F52" s="176"/>
      <c r="G52" s="176">
        <v>45.4</v>
      </c>
      <c r="H52" s="177"/>
      <c r="I52" s="177"/>
      <c r="J52" s="177"/>
    </row>
    <row r="53" spans="1:10" ht="12.75">
      <c r="A53" s="158">
        <v>21001</v>
      </c>
      <c r="B53" s="158"/>
      <c r="C53" s="158"/>
      <c r="D53" s="175" t="s">
        <v>128</v>
      </c>
      <c r="E53" s="176">
        <v>45.4</v>
      </c>
      <c r="F53" s="176"/>
      <c r="G53" s="176">
        <v>45.4</v>
      </c>
      <c r="H53" s="177"/>
      <c r="I53" s="177"/>
      <c r="J53" s="177"/>
    </row>
    <row r="54" spans="1:10" ht="12.75">
      <c r="A54" s="158">
        <v>2100199</v>
      </c>
      <c r="B54" s="158"/>
      <c r="C54" s="158"/>
      <c r="D54" s="175" t="s">
        <v>149</v>
      </c>
      <c r="E54" s="176">
        <v>45.4</v>
      </c>
      <c r="F54" s="176"/>
      <c r="G54" s="176">
        <v>45.4</v>
      </c>
      <c r="H54" s="177"/>
      <c r="I54" s="177"/>
      <c r="J54" s="177"/>
    </row>
  </sheetData>
  <sheetProtection/>
  <mergeCells count="58">
    <mergeCell ref="A2:C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69" right="0.54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V54"/>
  <sheetViews>
    <sheetView tabSelected="1" workbookViewId="0" topLeftCell="A7">
      <selection activeCell="E9" sqref="E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8.00390625" style="0" customWidth="1"/>
    <col min="6" max="9" width="6.421875" style="0" customWidth="1"/>
    <col min="10" max="10" width="7.7109375" style="0" customWidth="1"/>
    <col min="11" max="11" width="7.421875" style="0" customWidth="1"/>
    <col min="12" max="12" width="6.421875" style="0" customWidth="1"/>
    <col min="13" max="13" width="7.7109375" style="0" customWidth="1"/>
    <col min="14" max="14" width="8.140625" style="0" customWidth="1"/>
    <col min="15" max="15" width="7.57421875" style="0" customWidth="1"/>
    <col min="16" max="16" width="6.421875" style="0" customWidth="1"/>
    <col min="17" max="17" width="7.140625" style="0" customWidth="1"/>
    <col min="18" max="22" width="6.421875" style="0" customWidth="1"/>
    <col min="23" max="23" width="9.7109375" style="0" customWidth="1"/>
  </cols>
  <sheetData>
    <row r="1" spans="1:22" ht="27">
      <c r="A1" s="45" t="s">
        <v>157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12.75">
      <c r="A2" s="24" t="s">
        <v>158</v>
      </c>
      <c r="B2" s="24"/>
      <c r="C2" s="24"/>
      <c r="V2" s="48"/>
    </row>
    <row r="3" spans="1:22" s="1" customFormat="1" ht="13.5">
      <c r="A3" s="3"/>
      <c r="L3" s="46"/>
      <c r="V3" s="48" t="s">
        <v>3</v>
      </c>
    </row>
    <row r="4" spans="1:22" s="2" customFormat="1" ht="18" customHeight="1">
      <c r="A4" s="130" t="s">
        <v>7</v>
      </c>
      <c r="B4" s="131" t="s">
        <v>5</v>
      </c>
      <c r="C4" s="131" t="s">
        <v>5</v>
      </c>
      <c r="D4" s="131" t="s">
        <v>5</v>
      </c>
      <c r="E4" s="131" t="s">
        <v>159</v>
      </c>
      <c r="F4" s="131" t="s">
        <v>5</v>
      </c>
      <c r="G4" s="131" t="s">
        <v>5</v>
      </c>
      <c r="H4" s="131" t="s">
        <v>5</v>
      </c>
      <c r="I4" s="131" t="s">
        <v>160</v>
      </c>
      <c r="J4" s="131" t="s">
        <v>5</v>
      </c>
      <c r="K4" s="131" t="s">
        <v>5</v>
      </c>
      <c r="L4" s="131" t="s">
        <v>5</v>
      </c>
      <c r="M4" s="131" t="s">
        <v>161</v>
      </c>
      <c r="N4" s="131" t="s">
        <v>5</v>
      </c>
      <c r="O4" s="131" t="s">
        <v>5</v>
      </c>
      <c r="P4" s="131" t="s">
        <v>5</v>
      </c>
      <c r="Q4" s="131" t="s">
        <v>5</v>
      </c>
      <c r="R4" s="131" t="s">
        <v>5</v>
      </c>
      <c r="S4" s="131" t="s">
        <v>162</v>
      </c>
      <c r="T4" s="131" t="s">
        <v>5</v>
      </c>
      <c r="U4" s="131" t="s">
        <v>5</v>
      </c>
      <c r="V4" s="142" t="s">
        <v>5</v>
      </c>
    </row>
    <row r="5" spans="1:22" s="2" customFormat="1" ht="30.75" customHeight="1">
      <c r="A5" s="132" t="s">
        <v>117</v>
      </c>
      <c r="B5" s="28" t="s">
        <v>5</v>
      </c>
      <c r="C5" s="28" t="s">
        <v>5</v>
      </c>
      <c r="D5" s="28" t="s">
        <v>118</v>
      </c>
      <c r="E5" s="28" t="s">
        <v>123</v>
      </c>
      <c r="F5" s="28" t="s">
        <v>163</v>
      </c>
      <c r="G5" s="28" t="s">
        <v>164</v>
      </c>
      <c r="H5" s="28" t="s">
        <v>5</v>
      </c>
      <c r="I5" s="28" t="s">
        <v>123</v>
      </c>
      <c r="J5" s="28" t="s">
        <v>152</v>
      </c>
      <c r="K5" s="28" t="s">
        <v>153</v>
      </c>
      <c r="L5" s="28" t="s">
        <v>5</v>
      </c>
      <c r="M5" s="28" t="s">
        <v>123</v>
      </c>
      <c r="N5" s="28" t="s">
        <v>152</v>
      </c>
      <c r="O5" s="28" t="s">
        <v>5</v>
      </c>
      <c r="P5" s="28" t="s">
        <v>5</v>
      </c>
      <c r="Q5" s="28" t="s">
        <v>153</v>
      </c>
      <c r="R5" s="28" t="s">
        <v>5</v>
      </c>
      <c r="S5" s="28" t="s">
        <v>123</v>
      </c>
      <c r="T5" s="28" t="s">
        <v>163</v>
      </c>
      <c r="U5" s="28" t="s">
        <v>164</v>
      </c>
      <c r="V5" s="143" t="s">
        <v>5</v>
      </c>
    </row>
    <row r="6" spans="1:22" s="2" customFormat="1" ht="13.5" customHeight="1">
      <c r="A6" s="132" t="s">
        <v>5</v>
      </c>
      <c r="B6" s="28" t="s">
        <v>5</v>
      </c>
      <c r="C6" s="28" t="s">
        <v>5</v>
      </c>
      <c r="D6" s="28" t="s">
        <v>5</v>
      </c>
      <c r="E6" s="28" t="s">
        <v>5</v>
      </c>
      <c r="F6" s="28" t="s">
        <v>5</v>
      </c>
      <c r="G6" s="28" t="s">
        <v>119</v>
      </c>
      <c r="H6" s="28" t="s">
        <v>165</v>
      </c>
      <c r="I6" s="28" t="s">
        <v>5</v>
      </c>
      <c r="J6" s="28" t="s">
        <v>5</v>
      </c>
      <c r="K6" s="28" t="s">
        <v>119</v>
      </c>
      <c r="L6" s="28" t="s">
        <v>166</v>
      </c>
      <c r="M6" s="28" t="s">
        <v>5</v>
      </c>
      <c r="N6" s="28" t="s">
        <v>119</v>
      </c>
      <c r="O6" s="28" t="s">
        <v>167</v>
      </c>
      <c r="P6" s="28" t="s">
        <v>168</v>
      </c>
      <c r="Q6" s="28" t="s">
        <v>119</v>
      </c>
      <c r="R6" s="28" t="s">
        <v>169</v>
      </c>
      <c r="S6" s="28" t="s">
        <v>5</v>
      </c>
      <c r="T6" s="28" t="s">
        <v>5</v>
      </c>
      <c r="U6" s="28" t="s">
        <v>119</v>
      </c>
      <c r="V6" s="143" t="s">
        <v>165</v>
      </c>
    </row>
    <row r="7" spans="1:22" s="2" customFormat="1" ht="96.75" customHeight="1">
      <c r="A7" s="132" t="s">
        <v>5</v>
      </c>
      <c r="B7" s="28" t="s">
        <v>5</v>
      </c>
      <c r="C7" s="28" t="s">
        <v>5</v>
      </c>
      <c r="D7" s="28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28" t="s">
        <v>5</v>
      </c>
      <c r="K7" s="28" t="s">
        <v>5</v>
      </c>
      <c r="L7" s="28" t="s">
        <v>5</v>
      </c>
      <c r="M7" s="28" t="s">
        <v>5</v>
      </c>
      <c r="N7" s="28" t="s">
        <v>5</v>
      </c>
      <c r="O7" s="28" t="s">
        <v>5</v>
      </c>
      <c r="P7" s="28" t="s">
        <v>5</v>
      </c>
      <c r="Q7" s="28" t="s">
        <v>5</v>
      </c>
      <c r="R7" s="28" t="s">
        <v>5</v>
      </c>
      <c r="S7" s="28" t="s">
        <v>5</v>
      </c>
      <c r="T7" s="28" t="s">
        <v>5</v>
      </c>
      <c r="U7" s="28" t="s">
        <v>5</v>
      </c>
      <c r="V7" s="143" t="s">
        <v>5</v>
      </c>
    </row>
    <row r="8" spans="1:22" s="2" customFormat="1" ht="15" customHeight="1">
      <c r="A8" s="132" t="s">
        <v>120</v>
      </c>
      <c r="B8" s="28" t="s">
        <v>121</v>
      </c>
      <c r="C8" s="28" t="s">
        <v>122</v>
      </c>
      <c r="D8" s="28" t="s">
        <v>11</v>
      </c>
      <c r="E8" s="29" t="s">
        <v>13</v>
      </c>
      <c r="F8" s="29" t="s">
        <v>17</v>
      </c>
      <c r="G8" s="29" t="s">
        <v>21</v>
      </c>
      <c r="H8" s="29" t="s">
        <v>25</v>
      </c>
      <c r="I8" s="29" t="s">
        <v>29</v>
      </c>
      <c r="J8" s="29" t="s">
        <v>33</v>
      </c>
      <c r="K8" s="29" t="s">
        <v>37</v>
      </c>
      <c r="L8" s="29" t="s">
        <v>40</v>
      </c>
      <c r="M8" s="29" t="s">
        <v>43</v>
      </c>
      <c r="N8" s="29" t="s">
        <v>46</v>
      </c>
      <c r="O8" s="29" t="s">
        <v>49</v>
      </c>
      <c r="P8" s="29" t="s">
        <v>52</v>
      </c>
      <c r="Q8" s="29" t="s">
        <v>55</v>
      </c>
      <c r="R8" s="29" t="s">
        <v>58</v>
      </c>
      <c r="S8" s="29" t="s">
        <v>61</v>
      </c>
      <c r="T8" s="29" t="s">
        <v>64</v>
      </c>
      <c r="U8" s="29" t="s">
        <v>67</v>
      </c>
      <c r="V8" s="144" t="s">
        <v>70</v>
      </c>
    </row>
    <row r="9" spans="1:22" s="2" customFormat="1" ht="15" customHeight="1">
      <c r="A9" s="132" t="s">
        <v>5</v>
      </c>
      <c r="B9" s="28" t="s">
        <v>5</v>
      </c>
      <c r="C9" s="28" t="s">
        <v>5</v>
      </c>
      <c r="D9" s="28" t="s">
        <v>123</v>
      </c>
      <c r="E9" s="133">
        <v>2146.06</v>
      </c>
      <c r="F9" s="133">
        <v>0</v>
      </c>
      <c r="G9" s="133">
        <v>0</v>
      </c>
      <c r="H9" s="133">
        <v>0</v>
      </c>
      <c r="I9" s="133">
        <v>2146.06</v>
      </c>
      <c r="J9" s="139">
        <v>1635.8300000000002</v>
      </c>
      <c r="K9" s="139">
        <v>510.23</v>
      </c>
      <c r="L9" s="133"/>
      <c r="M9" s="133">
        <v>2146.06</v>
      </c>
      <c r="N9" s="139">
        <v>1635.8300000000002</v>
      </c>
      <c r="O9" s="139">
        <f>N9-P9</f>
        <v>1556.0500000000002</v>
      </c>
      <c r="P9" s="139">
        <v>79.78</v>
      </c>
      <c r="Q9" s="139">
        <v>510.23</v>
      </c>
      <c r="R9" s="133"/>
      <c r="S9" s="133"/>
      <c r="T9" s="133"/>
      <c r="U9" s="133"/>
      <c r="V9" s="145"/>
    </row>
    <row r="10" spans="1:22" ht="15" customHeight="1">
      <c r="A10" s="69">
        <v>208</v>
      </c>
      <c r="B10" s="69"/>
      <c r="C10" s="69"/>
      <c r="D10" s="70" t="s">
        <v>124</v>
      </c>
      <c r="E10" s="134">
        <v>166.42</v>
      </c>
      <c r="F10" s="134"/>
      <c r="G10" s="134"/>
      <c r="H10" s="134"/>
      <c r="I10" s="133">
        <v>166.42</v>
      </c>
      <c r="J10" s="139">
        <v>166.42</v>
      </c>
      <c r="K10" s="139"/>
      <c r="L10" s="134"/>
      <c r="M10" s="133">
        <v>166.42</v>
      </c>
      <c r="N10" s="139">
        <v>166.42</v>
      </c>
      <c r="O10" s="139">
        <f aca="true" t="shared" si="0" ref="O10:O45">N10-P10</f>
        <v>166.42</v>
      </c>
      <c r="P10" s="139"/>
      <c r="Q10" s="139"/>
      <c r="R10" s="134"/>
      <c r="S10" s="134"/>
      <c r="T10" s="134"/>
      <c r="U10" s="134"/>
      <c r="V10" s="146"/>
    </row>
    <row r="11" spans="1:22" ht="15" customHeight="1">
      <c r="A11" s="69">
        <v>20805</v>
      </c>
      <c r="B11" s="69"/>
      <c r="C11" s="69"/>
      <c r="D11" s="72" t="s">
        <v>125</v>
      </c>
      <c r="E11" s="133">
        <v>166.42</v>
      </c>
      <c r="F11" s="133"/>
      <c r="G11" s="133"/>
      <c r="H11" s="133"/>
      <c r="I11" s="133">
        <v>166.42</v>
      </c>
      <c r="J11" s="139">
        <v>166.42</v>
      </c>
      <c r="K11" s="139"/>
      <c r="L11" s="134"/>
      <c r="M11" s="133">
        <v>166.42</v>
      </c>
      <c r="N11" s="139">
        <v>166.42</v>
      </c>
      <c r="O11" s="139">
        <f t="shared" si="0"/>
        <v>166.42</v>
      </c>
      <c r="P11" s="139"/>
      <c r="Q11" s="139"/>
      <c r="R11" s="133"/>
      <c r="S11" s="133"/>
      <c r="T11" s="133"/>
      <c r="U11" s="133"/>
      <c r="V11" s="145"/>
    </row>
    <row r="12" spans="1:22" ht="15" customHeight="1">
      <c r="A12" s="73">
        <v>2080505</v>
      </c>
      <c r="B12" s="59"/>
      <c r="C12" s="59"/>
      <c r="D12" s="74" t="s">
        <v>126</v>
      </c>
      <c r="E12" s="134">
        <v>166.42</v>
      </c>
      <c r="F12" s="134"/>
      <c r="G12" s="134"/>
      <c r="H12" s="134"/>
      <c r="I12" s="133">
        <v>166.42</v>
      </c>
      <c r="J12" s="139">
        <v>166.42</v>
      </c>
      <c r="K12" s="139"/>
      <c r="L12" s="134"/>
      <c r="M12" s="133">
        <v>166.42</v>
      </c>
      <c r="N12" s="139">
        <v>166.42</v>
      </c>
      <c r="O12" s="139">
        <f t="shared" si="0"/>
        <v>166.42</v>
      </c>
      <c r="P12" s="139"/>
      <c r="Q12" s="139"/>
      <c r="R12" s="134"/>
      <c r="S12" s="134"/>
      <c r="T12" s="134"/>
      <c r="U12" s="134"/>
      <c r="V12" s="146"/>
    </row>
    <row r="13" spans="1:22" ht="15" customHeight="1">
      <c r="A13" s="73">
        <v>210</v>
      </c>
      <c r="B13" s="59"/>
      <c r="C13" s="59"/>
      <c r="D13" s="74" t="s">
        <v>127</v>
      </c>
      <c r="E13" s="133">
        <v>105.18</v>
      </c>
      <c r="F13" s="133"/>
      <c r="G13" s="133"/>
      <c r="H13" s="133"/>
      <c r="I13" s="133">
        <v>105.18</v>
      </c>
      <c r="J13" s="139">
        <v>105.18</v>
      </c>
      <c r="K13" s="139"/>
      <c r="L13" s="134"/>
      <c r="M13" s="133">
        <v>105.18</v>
      </c>
      <c r="N13" s="139">
        <v>105.18</v>
      </c>
      <c r="O13" s="139">
        <f t="shared" si="0"/>
        <v>86.57999999999998</v>
      </c>
      <c r="P13" s="134">
        <v>18.6</v>
      </c>
      <c r="Q13" s="139"/>
      <c r="R13" s="133"/>
      <c r="S13" s="133"/>
      <c r="T13" s="133"/>
      <c r="U13" s="133"/>
      <c r="V13" s="145"/>
    </row>
    <row r="14" spans="1:22" ht="15" customHeight="1">
      <c r="A14" s="73">
        <v>21001</v>
      </c>
      <c r="B14" s="59"/>
      <c r="C14" s="59"/>
      <c r="D14" s="74" t="s">
        <v>128</v>
      </c>
      <c r="E14" s="134">
        <v>105.18</v>
      </c>
      <c r="F14" s="134"/>
      <c r="G14" s="134"/>
      <c r="H14" s="134"/>
      <c r="I14" s="133">
        <v>105.18</v>
      </c>
      <c r="J14" s="139">
        <v>105.18</v>
      </c>
      <c r="K14" s="134"/>
      <c r="L14" s="134"/>
      <c r="M14" s="133">
        <v>105.18</v>
      </c>
      <c r="N14" s="139">
        <v>105.18</v>
      </c>
      <c r="O14" s="139">
        <f t="shared" si="0"/>
        <v>86.57999999999998</v>
      </c>
      <c r="P14" s="134">
        <v>18.6</v>
      </c>
      <c r="Q14" s="134"/>
      <c r="R14" s="134"/>
      <c r="S14" s="134"/>
      <c r="T14" s="134"/>
      <c r="U14" s="134"/>
      <c r="V14" s="146"/>
    </row>
    <row r="15" spans="1:22" ht="15" customHeight="1">
      <c r="A15" s="73">
        <v>2100101</v>
      </c>
      <c r="B15" s="59"/>
      <c r="C15" s="59"/>
      <c r="D15" s="76" t="s">
        <v>129</v>
      </c>
      <c r="E15" s="133">
        <v>105.18</v>
      </c>
      <c r="F15" s="133"/>
      <c r="G15" s="133"/>
      <c r="H15" s="133"/>
      <c r="I15" s="133">
        <v>105.18</v>
      </c>
      <c r="J15" s="139">
        <v>105.18</v>
      </c>
      <c r="K15" s="134"/>
      <c r="L15" s="134"/>
      <c r="M15" s="133">
        <v>105.18</v>
      </c>
      <c r="N15" s="139">
        <v>105.18</v>
      </c>
      <c r="O15" s="139">
        <f t="shared" si="0"/>
        <v>86.57999999999998</v>
      </c>
      <c r="P15" s="134">
        <v>18.6</v>
      </c>
      <c r="Q15" s="134"/>
      <c r="R15" s="133"/>
      <c r="S15" s="133"/>
      <c r="T15" s="133"/>
      <c r="U15" s="133"/>
      <c r="V15" s="145"/>
    </row>
    <row r="16" spans="1:22" ht="15" customHeight="1">
      <c r="A16" s="73">
        <v>210</v>
      </c>
      <c r="B16" s="59"/>
      <c r="C16" s="59"/>
      <c r="D16" s="74" t="s">
        <v>127</v>
      </c>
      <c r="E16" s="134">
        <v>409.49</v>
      </c>
      <c r="F16" s="134"/>
      <c r="G16" s="134"/>
      <c r="H16" s="134"/>
      <c r="I16" s="133">
        <v>409.49</v>
      </c>
      <c r="J16" s="139">
        <v>409.49</v>
      </c>
      <c r="K16" s="134"/>
      <c r="L16" s="134"/>
      <c r="M16" s="133">
        <v>409.49</v>
      </c>
      <c r="N16" s="139">
        <v>409.49</v>
      </c>
      <c r="O16" s="139">
        <f t="shared" si="0"/>
        <v>399.35</v>
      </c>
      <c r="P16" s="134">
        <v>10.14</v>
      </c>
      <c r="Q16" s="134"/>
      <c r="R16" s="134"/>
      <c r="S16" s="134"/>
      <c r="T16" s="134"/>
      <c r="U16" s="134"/>
      <c r="V16" s="146"/>
    </row>
    <row r="17" spans="1:22" ht="15" customHeight="1">
      <c r="A17" s="73">
        <v>21001</v>
      </c>
      <c r="B17" s="59"/>
      <c r="C17" s="59"/>
      <c r="D17" s="74" t="s">
        <v>128</v>
      </c>
      <c r="E17" s="133">
        <v>409.49</v>
      </c>
      <c r="F17" s="133"/>
      <c r="G17" s="133"/>
      <c r="H17" s="133"/>
      <c r="I17" s="133">
        <v>409.49</v>
      </c>
      <c r="J17" s="139">
        <v>409.49</v>
      </c>
      <c r="K17" s="134"/>
      <c r="L17" s="134"/>
      <c r="M17" s="133">
        <v>409.49</v>
      </c>
      <c r="N17" s="139">
        <v>409.49</v>
      </c>
      <c r="O17" s="139">
        <f t="shared" si="0"/>
        <v>399.35</v>
      </c>
      <c r="P17" s="134">
        <v>10.14</v>
      </c>
      <c r="Q17" s="134"/>
      <c r="R17" s="134"/>
      <c r="S17" s="134"/>
      <c r="T17" s="134"/>
      <c r="U17" s="134"/>
      <c r="V17" s="146"/>
    </row>
    <row r="18" spans="1:22" ht="15" customHeight="1">
      <c r="A18" s="73">
        <v>2100199</v>
      </c>
      <c r="B18" s="59"/>
      <c r="C18" s="59"/>
      <c r="D18" s="76" t="s">
        <v>130</v>
      </c>
      <c r="E18" s="134">
        <v>409.49</v>
      </c>
      <c r="F18" s="134"/>
      <c r="G18" s="134"/>
      <c r="H18" s="134"/>
      <c r="I18" s="133">
        <v>409.49</v>
      </c>
      <c r="J18" s="139">
        <v>409.49</v>
      </c>
      <c r="K18" s="134"/>
      <c r="L18" s="134"/>
      <c r="M18" s="133">
        <v>409.49</v>
      </c>
      <c r="N18" s="139">
        <v>409.49</v>
      </c>
      <c r="O18" s="139">
        <f t="shared" si="0"/>
        <v>399.35</v>
      </c>
      <c r="P18" s="134">
        <v>10.14</v>
      </c>
      <c r="Q18" s="134"/>
      <c r="R18" s="133"/>
      <c r="S18" s="133"/>
      <c r="T18" s="133"/>
      <c r="U18" s="133"/>
      <c r="V18" s="145"/>
    </row>
    <row r="19" spans="1:22" ht="15" customHeight="1">
      <c r="A19" s="73">
        <v>210</v>
      </c>
      <c r="B19" s="59"/>
      <c r="C19" s="59"/>
      <c r="D19" s="74" t="s">
        <v>127</v>
      </c>
      <c r="E19" s="133">
        <v>30</v>
      </c>
      <c r="F19" s="133"/>
      <c r="G19" s="133"/>
      <c r="H19" s="133"/>
      <c r="I19" s="133">
        <v>30</v>
      </c>
      <c r="J19" s="139">
        <v>30</v>
      </c>
      <c r="K19" s="134"/>
      <c r="L19" s="134"/>
      <c r="M19" s="133">
        <v>30</v>
      </c>
      <c r="N19" s="139">
        <v>30</v>
      </c>
      <c r="O19" s="139">
        <f t="shared" si="0"/>
        <v>30</v>
      </c>
      <c r="P19" s="134"/>
      <c r="Q19" s="134"/>
      <c r="R19" s="134"/>
      <c r="S19" s="134"/>
      <c r="T19" s="134"/>
      <c r="U19" s="134"/>
      <c r="V19" s="146"/>
    </row>
    <row r="20" spans="1:22" ht="15" customHeight="1">
      <c r="A20" s="77">
        <v>21002</v>
      </c>
      <c r="B20" s="78"/>
      <c r="C20" s="78"/>
      <c r="D20" s="79" t="s">
        <v>131</v>
      </c>
      <c r="E20" s="134">
        <v>30</v>
      </c>
      <c r="F20" s="134"/>
      <c r="G20" s="134"/>
      <c r="H20" s="134"/>
      <c r="I20" s="133">
        <v>30</v>
      </c>
      <c r="J20" s="139">
        <v>30</v>
      </c>
      <c r="K20" s="134"/>
      <c r="L20" s="134"/>
      <c r="M20" s="133">
        <v>30</v>
      </c>
      <c r="N20" s="139">
        <v>30</v>
      </c>
      <c r="O20" s="139">
        <f t="shared" si="0"/>
        <v>30</v>
      </c>
      <c r="P20" s="134"/>
      <c r="Q20" s="134"/>
      <c r="R20" s="134"/>
      <c r="S20" s="134"/>
      <c r="T20" s="134"/>
      <c r="U20" s="134"/>
      <c r="V20" s="146"/>
    </row>
    <row r="21" spans="1:22" ht="15" customHeight="1">
      <c r="A21" s="59">
        <v>2100201</v>
      </c>
      <c r="B21" s="59"/>
      <c r="C21" s="59"/>
      <c r="D21" s="76" t="s">
        <v>132</v>
      </c>
      <c r="E21" s="133">
        <v>30</v>
      </c>
      <c r="F21" s="133"/>
      <c r="G21" s="133"/>
      <c r="H21" s="133"/>
      <c r="I21" s="133">
        <v>30</v>
      </c>
      <c r="J21" s="139">
        <v>30</v>
      </c>
      <c r="K21" s="134"/>
      <c r="L21" s="134"/>
      <c r="M21" s="133">
        <v>30</v>
      </c>
      <c r="N21" s="139">
        <v>30</v>
      </c>
      <c r="O21" s="139">
        <f t="shared" si="0"/>
        <v>30</v>
      </c>
      <c r="P21" s="134"/>
      <c r="Q21" s="134"/>
      <c r="R21" s="133"/>
      <c r="S21" s="133"/>
      <c r="T21" s="133"/>
      <c r="U21" s="133"/>
      <c r="V21" s="145"/>
    </row>
    <row r="22" spans="1:22" ht="15" customHeight="1">
      <c r="A22" s="73">
        <v>210</v>
      </c>
      <c r="B22" s="59"/>
      <c r="C22" s="59"/>
      <c r="D22" s="74" t="s">
        <v>127</v>
      </c>
      <c r="E22" s="134">
        <v>11</v>
      </c>
      <c r="F22" s="134"/>
      <c r="G22" s="134"/>
      <c r="H22" s="134"/>
      <c r="I22" s="133">
        <v>11</v>
      </c>
      <c r="J22" s="139">
        <v>11</v>
      </c>
      <c r="K22" s="134"/>
      <c r="L22" s="134"/>
      <c r="M22" s="133">
        <v>11</v>
      </c>
      <c r="N22" s="139">
        <v>11</v>
      </c>
      <c r="O22" s="139">
        <f t="shared" si="0"/>
        <v>11</v>
      </c>
      <c r="P22" s="134"/>
      <c r="Q22" s="134"/>
      <c r="R22" s="134"/>
      <c r="S22" s="134"/>
      <c r="T22" s="134"/>
      <c r="U22" s="134"/>
      <c r="V22" s="146"/>
    </row>
    <row r="23" spans="1:22" ht="15" customHeight="1">
      <c r="A23" s="77">
        <v>21002</v>
      </c>
      <c r="B23" s="78"/>
      <c r="C23" s="78"/>
      <c r="D23" s="79" t="s">
        <v>131</v>
      </c>
      <c r="E23" s="135">
        <v>11</v>
      </c>
      <c r="F23" s="135"/>
      <c r="G23" s="135"/>
      <c r="H23" s="135"/>
      <c r="I23" s="135">
        <v>11</v>
      </c>
      <c r="J23" s="135">
        <v>11</v>
      </c>
      <c r="K23" s="135"/>
      <c r="L23" s="135"/>
      <c r="M23" s="135">
        <v>11</v>
      </c>
      <c r="N23" s="135">
        <v>11</v>
      </c>
      <c r="O23" s="139">
        <f t="shared" si="0"/>
        <v>11</v>
      </c>
      <c r="P23" s="135"/>
      <c r="Q23" s="135"/>
      <c r="R23" s="135"/>
      <c r="S23" s="135"/>
      <c r="T23" s="135"/>
      <c r="U23" s="135"/>
      <c r="V23" s="147"/>
    </row>
    <row r="24" spans="1:22" ht="15" customHeight="1">
      <c r="A24" s="59">
        <v>2100202</v>
      </c>
      <c r="B24" s="59"/>
      <c r="C24" s="59"/>
      <c r="D24" s="76" t="s">
        <v>133</v>
      </c>
      <c r="E24" s="135">
        <v>11</v>
      </c>
      <c r="F24" s="135"/>
      <c r="G24" s="135"/>
      <c r="H24" s="135"/>
      <c r="I24" s="135">
        <v>11</v>
      </c>
      <c r="J24" s="135">
        <v>11</v>
      </c>
      <c r="K24" s="135"/>
      <c r="L24" s="135"/>
      <c r="M24" s="135">
        <v>11</v>
      </c>
      <c r="N24" s="135">
        <v>11</v>
      </c>
      <c r="O24" s="139">
        <f t="shared" si="0"/>
        <v>11</v>
      </c>
      <c r="P24" s="135"/>
      <c r="Q24" s="135"/>
      <c r="R24" s="135"/>
      <c r="S24" s="135"/>
      <c r="T24" s="135"/>
      <c r="U24" s="135"/>
      <c r="V24" s="147"/>
    </row>
    <row r="25" spans="1:22" ht="15" customHeight="1">
      <c r="A25" s="59">
        <v>210</v>
      </c>
      <c r="B25" s="59"/>
      <c r="C25" s="59"/>
      <c r="D25" s="74" t="s">
        <v>127</v>
      </c>
      <c r="E25" s="136">
        <v>15</v>
      </c>
      <c r="F25" s="136" t="s">
        <v>5</v>
      </c>
      <c r="G25" s="136" t="s">
        <v>5</v>
      </c>
      <c r="H25" s="136" t="s">
        <v>5</v>
      </c>
      <c r="I25" s="136">
        <v>15</v>
      </c>
      <c r="J25" s="136">
        <v>15</v>
      </c>
      <c r="K25" s="136" t="s">
        <v>5</v>
      </c>
      <c r="L25" s="136" t="s">
        <v>5</v>
      </c>
      <c r="M25" s="136">
        <v>15</v>
      </c>
      <c r="N25" s="136">
        <v>15</v>
      </c>
      <c r="O25" s="140"/>
      <c r="P25" s="136">
        <v>15</v>
      </c>
      <c r="Q25" s="136" t="s">
        <v>5</v>
      </c>
      <c r="R25" s="136" t="s">
        <v>5</v>
      </c>
      <c r="S25" s="136" t="s">
        <v>5</v>
      </c>
      <c r="T25" s="136" t="s">
        <v>5</v>
      </c>
      <c r="U25" s="136" t="s">
        <v>5</v>
      </c>
      <c r="V25" s="148" t="s">
        <v>5</v>
      </c>
    </row>
    <row r="26" spans="1:22" ht="13.5">
      <c r="A26" s="59">
        <v>21003</v>
      </c>
      <c r="B26" s="59"/>
      <c r="C26" s="59"/>
      <c r="D26" s="76" t="s">
        <v>134</v>
      </c>
      <c r="E26" s="137">
        <v>15</v>
      </c>
      <c r="F26" s="138"/>
      <c r="G26" s="138"/>
      <c r="H26" s="138"/>
      <c r="I26" s="138">
        <v>15</v>
      </c>
      <c r="J26" s="138">
        <v>15</v>
      </c>
      <c r="K26" s="138"/>
      <c r="L26" s="138"/>
      <c r="M26" s="138">
        <v>15</v>
      </c>
      <c r="N26" s="138">
        <v>15</v>
      </c>
      <c r="O26" s="139"/>
      <c r="P26" s="138">
        <v>15</v>
      </c>
      <c r="Q26" s="138"/>
      <c r="R26" s="138"/>
      <c r="S26" s="138"/>
      <c r="T26" s="138"/>
      <c r="U26" s="138"/>
      <c r="V26" s="138"/>
    </row>
    <row r="27" spans="1:22" ht="13.5">
      <c r="A27" s="59">
        <v>2100301</v>
      </c>
      <c r="B27" s="59"/>
      <c r="C27" s="59"/>
      <c r="D27" s="76" t="s">
        <v>135</v>
      </c>
      <c r="E27" s="137">
        <v>15</v>
      </c>
      <c r="F27" s="138"/>
      <c r="G27" s="138"/>
      <c r="H27" s="138"/>
      <c r="I27" s="138">
        <v>15</v>
      </c>
      <c r="J27" s="138">
        <v>15</v>
      </c>
      <c r="K27" s="138"/>
      <c r="L27" s="141"/>
      <c r="M27" s="138">
        <v>15</v>
      </c>
      <c r="N27" s="138">
        <v>15</v>
      </c>
      <c r="O27" s="139"/>
      <c r="P27" s="138">
        <v>15</v>
      </c>
      <c r="Q27" s="138"/>
      <c r="R27" s="138"/>
      <c r="S27" s="138"/>
      <c r="T27" s="138"/>
      <c r="U27" s="138"/>
      <c r="V27" s="138"/>
    </row>
    <row r="28" spans="1:22" ht="13.5">
      <c r="A28" s="59">
        <v>210</v>
      </c>
      <c r="B28" s="59"/>
      <c r="C28" s="59"/>
      <c r="D28" s="74" t="s">
        <v>127</v>
      </c>
      <c r="E28" s="137">
        <v>446.62000000000006</v>
      </c>
      <c r="F28" s="138"/>
      <c r="G28" s="138"/>
      <c r="H28" s="138"/>
      <c r="I28" s="138">
        <v>446.62000000000006</v>
      </c>
      <c r="J28" s="138">
        <v>446.62000000000006</v>
      </c>
      <c r="K28" s="138"/>
      <c r="L28" s="138"/>
      <c r="M28" s="138">
        <v>446.62000000000006</v>
      </c>
      <c r="N28" s="138">
        <v>446.62000000000006</v>
      </c>
      <c r="O28" s="139">
        <f t="shared" si="0"/>
        <v>421.32000000000005</v>
      </c>
      <c r="P28" s="138">
        <v>25.3</v>
      </c>
      <c r="Q28" s="138"/>
      <c r="R28" s="138"/>
      <c r="S28" s="138"/>
      <c r="T28" s="138"/>
      <c r="U28" s="138"/>
      <c r="V28" s="138"/>
    </row>
    <row r="29" spans="1:22" ht="13.5">
      <c r="A29" s="59">
        <v>21004</v>
      </c>
      <c r="B29" s="59"/>
      <c r="C29" s="59"/>
      <c r="D29" s="76" t="s">
        <v>136</v>
      </c>
      <c r="E29" s="137">
        <v>446.62000000000006</v>
      </c>
      <c r="F29" s="138"/>
      <c r="G29" s="138"/>
      <c r="H29" s="138"/>
      <c r="I29" s="138">
        <v>446.62000000000006</v>
      </c>
      <c r="J29" s="138">
        <v>446.62000000000006</v>
      </c>
      <c r="K29" s="138"/>
      <c r="L29" s="138"/>
      <c r="M29" s="138">
        <v>446.62000000000006</v>
      </c>
      <c r="N29" s="138">
        <v>446.62000000000006</v>
      </c>
      <c r="O29" s="139">
        <f t="shared" si="0"/>
        <v>421.32000000000005</v>
      </c>
      <c r="P29" s="138">
        <v>25.3</v>
      </c>
      <c r="Q29" s="138"/>
      <c r="R29" s="138"/>
      <c r="S29" s="138"/>
      <c r="T29" s="138"/>
      <c r="U29" s="138"/>
      <c r="V29" s="138"/>
    </row>
    <row r="30" spans="1:22" ht="13.5">
      <c r="A30" s="59">
        <v>2100401</v>
      </c>
      <c r="B30" s="59"/>
      <c r="C30" s="59"/>
      <c r="D30" s="76" t="s">
        <v>137</v>
      </c>
      <c r="E30" s="137">
        <v>446.62000000000006</v>
      </c>
      <c r="F30" s="138"/>
      <c r="G30" s="138"/>
      <c r="H30" s="138"/>
      <c r="I30" s="138">
        <v>446.62000000000006</v>
      </c>
      <c r="J30" s="138">
        <v>446.62000000000006</v>
      </c>
      <c r="K30" s="138"/>
      <c r="L30" s="138"/>
      <c r="M30" s="138">
        <v>446.62000000000006</v>
      </c>
      <c r="N30" s="138">
        <v>446.62000000000006</v>
      </c>
      <c r="O30" s="139">
        <f t="shared" si="0"/>
        <v>421.32000000000005</v>
      </c>
      <c r="P30" s="138">
        <v>25.3</v>
      </c>
      <c r="Q30" s="138"/>
      <c r="R30" s="138"/>
      <c r="S30" s="138"/>
      <c r="T30" s="138"/>
      <c r="U30" s="138"/>
      <c r="V30" s="138"/>
    </row>
    <row r="31" spans="1:22" ht="13.5">
      <c r="A31" s="59">
        <v>210</v>
      </c>
      <c r="B31" s="59"/>
      <c r="C31" s="59"/>
      <c r="D31" s="74" t="s">
        <v>127</v>
      </c>
      <c r="E31" s="137">
        <v>107.44</v>
      </c>
      <c r="F31" s="138"/>
      <c r="G31" s="138"/>
      <c r="H31" s="138"/>
      <c r="I31" s="138">
        <v>107.44</v>
      </c>
      <c r="J31" s="138">
        <v>107.44</v>
      </c>
      <c r="K31" s="138"/>
      <c r="L31" s="138"/>
      <c r="M31" s="138">
        <v>107.44</v>
      </c>
      <c r="N31" s="138">
        <v>107.44</v>
      </c>
      <c r="O31" s="139">
        <f t="shared" si="0"/>
        <v>96.7</v>
      </c>
      <c r="P31" s="138">
        <v>10.74</v>
      </c>
      <c r="Q31" s="138"/>
      <c r="R31" s="138"/>
      <c r="S31" s="138"/>
      <c r="T31" s="138"/>
      <c r="U31" s="138"/>
      <c r="V31" s="138"/>
    </row>
    <row r="32" spans="1:22" ht="13.5">
      <c r="A32" s="59">
        <v>21004</v>
      </c>
      <c r="B32" s="59"/>
      <c r="C32" s="59"/>
      <c r="D32" s="76" t="s">
        <v>136</v>
      </c>
      <c r="E32" s="137">
        <v>107.44</v>
      </c>
      <c r="F32" s="138"/>
      <c r="G32" s="138"/>
      <c r="H32" s="138"/>
      <c r="I32" s="138">
        <v>107.44</v>
      </c>
      <c r="J32" s="138">
        <v>107.44</v>
      </c>
      <c r="K32" s="138"/>
      <c r="L32" s="138"/>
      <c r="M32" s="138">
        <v>107.44</v>
      </c>
      <c r="N32" s="138">
        <v>107.44</v>
      </c>
      <c r="O32" s="139">
        <f t="shared" si="0"/>
        <v>96.7</v>
      </c>
      <c r="P32" s="138">
        <v>10.74</v>
      </c>
      <c r="Q32" s="138"/>
      <c r="R32" s="138"/>
      <c r="S32" s="138"/>
      <c r="T32" s="138"/>
      <c r="U32" s="138"/>
      <c r="V32" s="138"/>
    </row>
    <row r="33" spans="1:22" ht="13.5">
      <c r="A33" s="59">
        <v>2100402</v>
      </c>
      <c r="B33" s="59"/>
      <c r="C33" s="59"/>
      <c r="D33" s="76" t="s">
        <v>138</v>
      </c>
      <c r="E33" s="137">
        <v>107.44</v>
      </c>
      <c r="F33" s="138"/>
      <c r="G33" s="138"/>
      <c r="H33" s="138"/>
      <c r="I33" s="138">
        <v>107.44</v>
      </c>
      <c r="J33" s="138">
        <v>107.44</v>
      </c>
      <c r="K33" s="138"/>
      <c r="L33" s="138"/>
      <c r="M33" s="138">
        <v>107.44</v>
      </c>
      <c r="N33" s="138">
        <v>107.44</v>
      </c>
      <c r="O33" s="139">
        <f t="shared" si="0"/>
        <v>96.7</v>
      </c>
      <c r="P33" s="138">
        <v>10.74</v>
      </c>
      <c r="Q33" s="138"/>
      <c r="R33" s="138"/>
      <c r="S33" s="138"/>
      <c r="T33" s="138"/>
      <c r="U33" s="138"/>
      <c r="V33" s="138"/>
    </row>
    <row r="34" spans="1:22" ht="13.5">
      <c r="A34" s="59">
        <v>210</v>
      </c>
      <c r="B34" s="59"/>
      <c r="C34" s="59"/>
      <c r="D34" s="74" t="s">
        <v>127</v>
      </c>
      <c r="E34" s="137">
        <v>182.93</v>
      </c>
      <c r="F34" s="138"/>
      <c r="G34" s="138"/>
      <c r="H34" s="138"/>
      <c r="I34" s="138">
        <v>182.93</v>
      </c>
      <c r="J34" s="138">
        <v>182.93</v>
      </c>
      <c r="K34" s="138"/>
      <c r="L34" s="138"/>
      <c r="M34" s="138">
        <v>182.93</v>
      </c>
      <c r="N34" s="138">
        <v>182.93</v>
      </c>
      <c r="O34" s="139">
        <f t="shared" si="0"/>
        <v>182.93</v>
      </c>
      <c r="P34" s="138"/>
      <c r="Q34" s="138"/>
      <c r="R34" s="138"/>
      <c r="S34" s="138"/>
      <c r="T34" s="138"/>
      <c r="U34" s="138"/>
      <c r="V34" s="138"/>
    </row>
    <row r="35" spans="1:22" ht="13.5">
      <c r="A35" s="59">
        <v>21004</v>
      </c>
      <c r="B35" s="59"/>
      <c r="C35" s="59"/>
      <c r="D35" s="76" t="s">
        <v>136</v>
      </c>
      <c r="E35" s="137">
        <v>182.93</v>
      </c>
      <c r="F35" s="138"/>
      <c r="G35" s="138"/>
      <c r="H35" s="138"/>
      <c r="I35" s="138">
        <v>182.93</v>
      </c>
      <c r="J35" s="138">
        <v>182.93</v>
      </c>
      <c r="K35" s="138"/>
      <c r="L35" s="138"/>
      <c r="M35" s="138">
        <v>182.93</v>
      </c>
      <c r="N35" s="138">
        <v>182.93</v>
      </c>
      <c r="O35" s="139">
        <f t="shared" si="0"/>
        <v>182.93</v>
      </c>
      <c r="P35" s="138"/>
      <c r="Q35" s="138"/>
      <c r="R35" s="138"/>
      <c r="S35" s="138"/>
      <c r="T35" s="138"/>
      <c r="U35" s="138"/>
      <c r="V35" s="138"/>
    </row>
    <row r="36" spans="1:22" ht="13.5">
      <c r="A36" s="59">
        <v>2100402</v>
      </c>
      <c r="B36" s="59"/>
      <c r="C36" s="59"/>
      <c r="D36" s="76" t="s">
        <v>139</v>
      </c>
      <c r="E36" s="137">
        <v>182.93</v>
      </c>
      <c r="F36" s="138"/>
      <c r="G36" s="138"/>
      <c r="H36" s="138"/>
      <c r="I36" s="138">
        <v>182.93</v>
      </c>
      <c r="J36" s="138">
        <v>182.93</v>
      </c>
      <c r="K36" s="138"/>
      <c r="L36" s="138"/>
      <c r="M36" s="138">
        <v>182.93</v>
      </c>
      <c r="N36" s="138">
        <v>182.93</v>
      </c>
      <c r="O36" s="139">
        <f t="shared" si="0"/>
        <v>182.93</v>
      </c>
      <c r="P36" s="138"/>
      <c r="Q36" s="138"/>
      <c r="R36" s="138"/>
      <c r="S36" s="138"/>
      <c r="T36" s="138"/>
      <c r="U36" s="138"/>
      <c r="V36" s="138"/>
    </row>
    <row r="37" spans="1:22" ht="13.5">
      <c r="A37" s="73">
        <v>210</v>
      </c>
      <c r="B37" s="59"/>
      <c r="C37" s="59"/>
      <c r="D37" s="74" t="s">
        <v>127</v>
      </c>
      <c r="E37" s="137">
        <v>5.02</v>
      </c>
      <c r="F37" s="138"/>
      <c r="G37" s="138"/>
      <c r="H37" s="138"/>
      <c r="I37" s="138">
        <v>5.02</v>
      </c>
      <c r="J37" s="138">
        <v>5.02</v>
      </c>
      <c r="K37" s="138"/>
      <c r="L37" s="138"/>
      <c r="M37" s="138">
        <v>5.02</v>
      </c>
      <c r="N37" s="138">
        <v>5.02</v>
      </c>
      <c r="O37" s="139">
        <f t="shared" si="0"/>
        <v>5.02</v>
      </c>
      <c r="P37" s="138"/>
      <c r="Q37" s="138"/>
      <c r="R37" s="138"/>
      <c r="S37" s="138"/>
      <c r="T37" s="138"/>
      <c r="U37" s="138"/>
      <c r="V37" s="138"/>
    </row>
    <row r="38" spans="1:22" ht="13.5">
      <c r="A38" s="73">
        <v>21011</v>
      </c>
      <c r="B38" s="59"/>
      <c r="C38" s="59"/>
      <c r="D38" s="72" t="s">
        <v>140</v>
      </c>
      <c r="E38" s="137">
        <v>5.02</v>
      </c>
      <c r="F38" s="138"/>
      <c r="G38" s="138"/>
      <c r="H38" s="138"/>
      <c r="I38" s="138">
        <v>5.02</v>
      </c>
      <c r="J38" s="138">
        <v>5.02</v>
      </c>
      <c r="K38" s="138"/>
      <c r="L38" s="138"/>
      <c r="M38" s="138">
        <v>5.02</v>
      </c>
      <c r="N38" s="138">
        <v>5.02</v>
      </c>
      <c r="O38" s="139">
        <f t="shared" si="0"/>
        <v>5.02</v>
      </c>
      <c r="P38" s="138"/>
      <c r="Q38" s="138"/>
      <c r="R38" s="138"/>
      <c r="S38" s="138"/>
      <c r="T38" s="138"/>
      <c r="U38" s="138"/>
      <c r="V38" s="138"/>
    </row>
    <row r="39" spans="1:22" ht="13.5">
      <c r="A39" s="73">
        <v>2101101</v>
      </c>
      <c r="B39" s="59"/>
      <c r="C39" s="59"/>
      <c r="D39" s="72" t="s">
        <v>141</v>
      </c>
      <c r="E39" s="137">
        <v>5.02</v>
      </c>
      <c r="F39" s="138"/>
      <c r="G39" s="138"/>
      <c r="H39" s="138"/>
      <c r="I39" s="138">
        <v>5.02</v>
      </c>
      <c r="J39" s="138">
        <v>5.02</v>
      </c>
      <c r="K39" s="138"/>
      <c r="L39" s="138"/>
      <c r="M39" s="138">
        <v>5.02</v>
      </c>
      <c r="N39" s="138">
        <v>5.02</v>
      </c>
      <c r="O39" s="139">
        <f t="shared" si="0"/>
        <v>5.02</v>
      </c>
      <c r="P39" s="138"/>
      <c r="Q39" s="138"/>
      <c r="R39" s="138"/>
      <c r="S39" s="138"/>
      <c r="T39" s="138"/>
      <c r="U39" s="138"/>
      <c r="V39" s="138"/>
    </row>
    <row r="40" spans="1:22" ht="13.5">
      <c r="A40" s="73">
        <v>210</v>
      </c>
      <c r="B40" s="59"/>
      <c r="C40" s="59"/>
      <c r="D40" s="74" t="s">
        <v>127</v>
      </c>
      <c r="E40" s="137">
        <v>66.14</v>
      </c>
      <c r="F40" s="138"/>
      <c r="G40" s="138"/>
      <c r="H40" s="138"/>
      <c r="I40" s="138">
        <v>66.14</v>
      </c>
      <c r="J40" s="138">
        <v>66.14</v>
      </c>
      <c r="K40" s="138"/>
      <c r="L40" s="138"/>
      <c r="M40" s="138">
        <v>66.14</v>
      </c>
      <c r="N40" s="138">
        <v>66.14</v>
      </c>
      <c r="O40" s="139">
        <f t="shared" si="0"/>
        <v>66.14</v>
      </c>
      <c r="P40" s="138"/>
      <c r="Q40" s="138"/>
      <c r="R40" s="138"/>
      <c r="S40" s="138"/>
      <c r="T40" s="138"/>
      <c r="U40" s="138"/>
      <c r="V40" s="138"/>
    </row>
    <row r="41" spans="1:22" ht="13.5">
      <c r="A41" s="73">
        <v>21011</v>
      </c>
      <c r="B41" s="59"/>
      <c r="C41" s="59"/>
      <c r="D41" s="72" t="s">
        <v>140</v>
      </c>
      <c r="E41" s="137">
        <v>66.14</v>
      </c>
      <c r="F41" s="138"/>
      <c r="G41" s="138"/>
      <c r="H41" s="138"/>
      <c r="I41" s="138">
        <v>66.14</v>
      </c>
      <c r="J41" s="138">
        <v>66.14</v>
      </c>
      <c r="K41" s="138"/>
      <c r="L41" s="138"/>
      <c r="M41" s="138">
        <v>66.14</v>
      </c>
      <c r="N41" s="138">
        <v>66.14</v>
      </c>
      <c r="O41" s="139">
        <f t="shared" si="0"/>
        <v>66.14</v>
      </c>
      <c r="P41" s="138"/>
      <c r="Q41" s="138"/>
      <c r="R41" s="138"/>
      <c r="S41" s="138"/>
      <c r="T41" s="138"/>
      <c r="U41" s="138"/>
      <c r="V41" s="138"/>
    </row>
    <row r="42" spans="1:22" ht="13.5">
      <c r="A42" s="73">
        <v>2101102</v>
      </c>
      <c r="B42" s="59"/>
      <c r="C42" s="59"/>
      <c r="D42" s="72" t="s">
        <v>142</v>
      </c>
      <c r="E42" s="137">
        <v>66.14</v>
      </c>
      <c r="F42" s="138"/>
      <c r="G42" s="138"/>
      <c r="H42" s="138"/>
      <c r="I42" s="138">
        <v>66.14</v>
      </c>
      <c r="J42" s="138">
        <v>66.14</v>
      </c>
      <c r="K42" s="138"/>
      <c r="L42" s="138"/>
      <c r="M42" s="138">
        <v>66.14</v>
      </c>
      <c r="N42" s="138">
        <v>66.14</v>
      </c>
      <c r="O42" s="139">
        <f t="shared" si="0"/>
        <v>66.14</v>
      </c>
      <c r="P42" s="138"/>
      <c r="Q42" s="138"/>
      <c r="R42" s="138"/>
      <c r="S42" s="138"/>
      <c r="T42" s="138"/>
      <c r="U42" s="138"/>
      <c r="V42" s="138"/>
    </row>
    <row r="43" spans="1:22" ht="13.5">
      <c r="A43" s="59">
        <v>221</v>
      </c>
      <c r="B43" s="59"/>
      <c r="C43" s="59"/>
      <c r="D43" s="76" t="s">
        <v>143</v>
      </c>
      <c r="E43" s="137">
        <v>90.59</v>
      </c>
      <c r="F43" s="138"/>
      <c r="G43" s="138"/>
      <c r="H43" s="138"/>
      <c r="I43" s="138">
        <v>90.59</v>
      </c>
      <c r="J43" s="138">
        <v>90.59</v>
      </c>
      <c r="K43" s="138"/>
      <c r="L43" s="138"/>
      <c r="M43" s="138">
        <v>90.59</v>
      </c>
      <c r="N43" s="138">
        <v>90.59</v>
      </c>
      <c r="O43" s="139">
        <f t="shared" si="0"/>
        <v>90.59</v>
      </c>
      <c r="P43" s="138"/>
      <c r="Q43" s="138"/>
      <c r="R43" s="138"/>
      <c r="S43" s="138"/>
      <c r="T43" s="138"/>
      <c r="U43" s="138"/>
      <c r="V43" s="138"/>
    </row>
    <row r="44" spans="1:22" ht="13.5">
      <c r="A44" s="59">
        <v>22102</v>
      </c>
      <c r="B44" s="59"/>
      <c r="C44" s="59"/>
      <c r="D44" s="76" t="s">
        <v>144</v>
      </c>
      <c r="E44" s="137">
        <v>90.59</v>
      </c>
      <c r="F44" s="138"/>
      <c r="G44" s="138"/>
      <c r="H44" s="138"/>
      <c r="I44" s="138">
        <v>90.59</v>
      </c>
      <c r="J44" s="138">
        <v>90.59</v>
      </c>
      <c r="K44" s="138"/>
      <c r="L44" s="138"/>
      <c r="M44" s="138">
        <v>90.59</v>
      </c>
      <c r="N44" s="138">
        <v>90.59</v>
      </c>
      <c r="O44" s="139">
        <f t="shared" si="0"/>
        <v>90.59</v>
      </c>
      <c r="P44" s="138"/>
      <c r="Q44" s="138"/>
      <c r="R44" s="138"/>
      <c r="S44" s="138"/>
      <c r="T44" s="138"/>
      <c r="U44" s="138"/>
      <c r="V44" s="138"/>
    </row>
    <row r="45" spans="1:22" ht="13.5">
      <c r="A45" s="78">
        <v>2210201</v>
      </c>
      <c r="B45" s="78"/>
      <c r="C45" s="78"/>
      <c r="D45" s="79" t="s">
        <v>145</v>
      </c>
      <c r="E45" s="137">
        <v>90.59</v>
      </c>
      <c r="F45" s="138"/>
      <c r="G45" s="138"/>
      <c r="H45" s="138"/>
      <c r="I45" s="138">
        <v>90.59</v>
      </c>
      <c r="J45" s="138">
        <v>90.59</v>
      </c>
      <c r="K45" s="138"/>
      <c r="L45" s="138"/>
      <c r="M45" s="138">
        <v>90.59</v>
      </c>
      <c r="N45" s="138">
        <v>90.59</v>
      </c>
      <c r="O45" s="139">
        <f t="shared" si="0"/>
        <v>90.59</v>
      </c>
      <c r="P45" s="138"/>
      <c r="Q45" s="138"/>
      <c r="R45" s="138"/>
      <c r="S45" s="138"/>
      <c r="T45" s="138"/>
      <c r="U45" s="138"/>
      <c r="V45" s="138"/>
    </row>
    <row r="46" spans="1:22" ht="13.5">
      <c r="A46" s="59">
        <v>210</v>
      </c>
      <c r="B46" s="59"/>
      <c r="C46" s="59"/>
      <c r="D46" s="74" t="s">
        <v>127</v>
      </c>
      <c r="E46" s="137">
        <v>304.54</v>
      </c>
      <c r="F46" s="138"/>
      <c r="G46" s="138"/>
      <c r="H46" s="138"/>
      <c r="I46" s="138">
        <v>304.54</v>
      </c>
      <c r="J46" s="138"/>
      <c r="K46" s="138">
        <v>304.54</v>
      </c>
      <c r="L46" s="138"/>
      <c r="M46" s="138">
        <v>304.54</v>
      </c>
      <c r="N46" s="138"/>
      <c r="O46" s="138"/>
      <c r="P46" s="138"/>
      <c r="Q46" s="138">
        <v>304.54</v>
      </c>
      <c r="R46" s="138"/>
      <c r="S46" s="138"/>
      <c r="T46" s="138"/>
      <c r="U46" s="138"/>
      <c r="V46" s="138"/>
    </row>
    <row r="47" spans="1:22" ht="13.5">
      <c r="A47" s="59">
        <v>21007</v>
      </c>
      <c r="B47" s="59"/>
      <c r="C47" s="59"/>
      <c r="D47" s="119" t="s">
        <v>146</v>
      </c>
      <c r="E47" s="137">
        <v>304.54</v>
      </c>
      <c r="F47" s="138"/>
      <c r="G47" s="138"/>
      <c r="H47" s="138"/>
      <c r="I47" s="138">
        <v>304.54</v>
      </c>
      <c r="J47" s="138"/>
      <c r="K47" s="138">
        <v>304.54</v>
      </c>
      <c r="L47" s="138"/>
      <c r="M47" s="138">
        <v>304.54</v>
      </c>
      <c r="N47" s="138"/>
      <c r="O47" s="138"/>
      <c r="P47" s="138"/>
      <c r="Q47" s="138">
        <v>304.54</v>
      </c>
      <c r="R47" s="138"/>
      <c r="S47" s="138"/>
      <c r="T47" s="138"/>
      <c r="U47" s="138"/>
      <c r="V47" s="138"/>
    </row>
    <row r="48" spans="1:22" ht="13.5">
      <c r="A48" s="78">
        <v>2100717</v>
      </c>
      <c r="B48" s="78"/>
      <c r="C48" s="78"/>
      <c r="D48" s="119" t="s">
        <v>147</v>
      </c>
      <c r="E48" s="137">
        <v>304.54</v>
      </c>
      <c r="F48" s="138"/>
      <c r="G48" s="138"/>
      <c r="H48" s="138"/>
      <c r="I48" s="138">
        <v>304.54</v>
      </c>
      <c r="J48" s="138"/>
      <c r="K48" s="138">
        <v>304.54</v>
      </c>
      <c r="L48" s="138"/>
      <c r="M48" s="138">
        <v>304.54</v>
      </c>
      <c r="N48" s="138"/>
      <c r="O48" s="138"/>
      <c r="P48" s="138"/>
      <c r="Q48" s="138">
        <v>304.54</v>
      </c>
      <c r="R48" s="138"/>
      <c r="S48" s="138"/>
      <c r="T48" s="138"/>
      <c r="U48" s="138"/>
      <c r="V48" s="138"/>
    </row>
    <row r="49" spans="1:22" ht="13.5">
      <c r="A49" s="59">
        <v>210</v>
      </c>
      <c r="B49" s="59"/>
      <c r="C49" s="59"/>
      <c r="D49" s="74" t="s">
        <v>127</v>
      </c>
      <c r="E49" s="137">
        <v>160.29</v>
      </c>
      <c r="F49" s="138"/>
      <c r="G49" s="138"/>
      <c r="H49" s="138"/>
      <c r="I49" s="138">
        <v>160.29</v>
      </c>
      <c r="J49" s="138"/>
      <c r="K49" s="138">
        <v>160.29</v>
      </c>
      <c r="L49" s="138"/>
      <c r="M49" s="138">
        <v>160.29</v>
      </c>
      <c r="N49" s="138"/>
      <c r="O49" s="138"/>
      <c r="P49" s="138"/>
      <c r="Q49" s="138">
        <v>160.29</v>
      </c>
      <c r="R49" s="138"/>
      <c r="S49" s="138"/>
      <c r="T49" s="138"/>
      <c r="U49" s="138"/>
      <c r="V49" s="138"/>
    </row>
    <row r="50" spans="1:22" ht="13.5">
      <c r="A50" s="59">
        <v>21004</v>
      </c>
      <c r="B50" s="59"/>
      <c r="C50" s="59"/>
      <c r="D50" s="120" t="s">
        <v>136</v>
      </c>
      <c r="E50" s="137">
        <v>160.29</v>
      </c>
      <c r="F50" s="138"/>
      <c r="G50" s="138"/>
      <c r="H50" s="138"/>
      <c r="I50" s="138">
        <v>160.29</v>
      </c>
      <c r="J50" s="138"/>
      <c r="K50" s="138">
        <v>160.29</v>
      </c>
      <c r="L50" s="138"/>
      <c r="M50" s="138">
        <v>160.29</v>
      </c>
      <c r="N50" s="138"/>
      <c r="O50" s="138"/>
      <c r="P50" s="138"/>
      <c r="Q50" s="138">
        <v>160.29</v>
      </c>
      <c r="R50" s="138"/>
      <c r="S50" s="138"/>
      <c r="T50" s="138"/>
      <c r="U50" s="138"/>
      <c r="V50" s="138"/>
    </row>
    <row r="51" spans="1:22" ht="13.5">
      <c r="A51" s="78">
        <v>2100408</v>
      </c>
      <c r="B51" s="78"/>
      <c r="C51" s="78"/>
      <c r="D51" s="119" t="s">
        <v>148</v>
      </c>
      <c r="E51" s="137">
        <v>160.29</v>
      </c>
      <c r="F51" s="138"/>
      <c r="G51" s="138"/>
      <c r="H51" s="138"/>
      <c r="I51" s="138">
        <v>160.29</v>
      </c>
      <c r="J51" s="138"/>
      <c r="K51" s="138">
        <v>160.29</v>
      </c>
      <c r="L51" s="138"/>
      <c r="M51" s="138">
        <v>160.29</v>
      </c>
      <c r="N51" s="138"/>
      <c r="O51" s="138"/>
      <c r="P51" s="138"/>
      <c r="Q51" s="138">
        <v>160.29</v>
      </c>
      <c r="R51" s="138"/>
      <c r="S51" s="138"/>
      <c r="T51" s="138"/>
      <c r="U51" s="138"/>
      <c r="V51" s="138"/>
    </row>
    <row r="52" spans="1:22" ht="13.5">
      <c r="A52" s="73">
        <v>210</v>
      </c>
      <c r="B52" s="59"/>
      <c r="C52" s="59"/>
      <c r="D52" s="74" t="s">
        <v>127</v>
      </c>
      <c r="E52" s="137">
        <v>45.4</v>
      </c>
      <c r="F52" s="138"/>
      <c r="G52" s="138"/>
      <c r="H52" s="138"/>
      <c r="I52" s="138">
        <v>45.4</v>
      </c>
      <c r="J52" s="138"/>
      <c r="K52" s="138">
        <v>45.4</v>
      </c>
      <c r="L52" s="138"/>
      <c r="M52" s="138">
        <v>45.4</v>
      </c>
      <c r="N52" s="138"/>
      <c r="O52" s="138"/>
      <c r="P52" s="138"/>
      <c r="Q52" s="138">
        <v>45.4</v>
      </c>
      <c r="R52" s="138"/>
      <c r="S52" s="138"/>
      <c r="T52" s="138"/>
      <c r="U52" s="138"/>
      <c r="V52" s="138"/>
    </row>
    <row r="53" spans="1:22" ht="13.5">
      <c r="A53" s="73">
        <v>21001</v>
      </c>
      <c r="B53" s="59"/>
      <c r="C53" s="59"/>
      <c r="D53" s="119" t="s">
        <v>128</v>
      </c>
      <c r="E53" s="137">
        <v>45.4</v>
      </c>
      <c r="F53" s="138"/>
      <c r="G53" s="138"/>
      <c r="H53" s="138"/>
      <c r="I53" s="138">
        <v>45.4</v>
      </c>
      <c r="J53" s="138"/>
      <c r="K53" s="138">
        <v>45.4</v>
      </c>
      <c r="L53" s="138"/>
      <c r="M53" s="138">
        <v>45.4</v>
      </c>
      <c r="N53" s="138"/>
      <c r="O53" s="138"/>
      <c r="P53" s="138"/>
      <c r="Q53" s="138">
        <v>45.4</v>
      </c>
      <c r="R53" s="138"/>
      <c r="S53" s="138"/>
      <c r="T53" s="138"/>
      <c r="U53" s="138"/>
      <c r="V53" s="138"/>
    </row>
    <row r="54" spans="1:22" ht="24">
      <c r="A54" s="73">
        <v>2100199</v>
      </c>
      <c r="B54" s="59"/>
      <c r="C54" s="59"/>
      <c r="D54" s="119" t="s">
        <v>149</v>
      </c>
      <c r="E54" s="137">
        <v>45.4</v>
      </c>
      <c r="F54" s="138"/>
      <c r="G54" s="138"/>
      <c r="H54" s="138"/>
      <c r="I54" s="138">
        <v>45.4</v>
      </c>
      <c r="J54" s="138"/>
      <c r="K54" s="138">
        <v>45.4</v>
      </c>
      <c r="L54" s="138"/>
      <c r="M54" s="138">
        <v>45.4</v>
      </c>
      <c r="N54" s="138"/>
      <c r="O54" s="138"/>
      <c r="P54" s="138"/>
      <c r="Q54" s="138">
        <v>45.4</v>
      </c>
      <c r="R54" s="138"/>
      <c r="S54" s="138"/>
      <c r="T54" s="138"/>
      <c r="U54" s="138"/>
      <c r="V54" s="138"/>
    </row>
  </sheetData>
  <sheetProtection/>
  <mergeCells count="80">
    <mergeCell ref="A1:V1"/>
    <mergeCell ref="A2:C2"/>
    <mergeCell ref="A4:D4"/>
    <mergeCell ref="E4:H4"/>
    <mergeCell ref="I4:L4"/>
    <mergeCell ref="M4:R4"/>
    <mergeCell ref="S4:V4"/>
    <mergeCell ref="G5:H5"/>
    <mergeCell ref="K5:L5"/>
    <mergeCell ref="N5:P5"/>
    <mergeCell ref="Q5:R5"/>
    <mergeCell ref="U5:V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  <mergeCell ref="U6:U7"/>
    <mergeCell ref="V6:V7"/>
    <mergeCell ref="A5:C7"/>
  </mergeCells>
  <printOptions horizontalCentered="1"/>
  <pageMargins left="0.62" right="0.34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CU52"/>
  <sheetViews>
    <sheetView workbookViewId="0" topLeftCell="A1">
      <selection activeCell="K18" sqref="K18"/>
    </sheetView>
  </sheetViews>
  <sheetFormatPr defaultColWidth="9.140625" defaultRowHeight="12.75"/>
  <cols>
    <col min="1" max="3" width="3.140625" style="0" customWidth="1"/>
    <col min="4" max="4" width="19.140625" style="0" customWidth="1"/>
    <col min="5" max="5" width="7.7109375" style="0" customWidth="1"/>
    <col min="6" max="6" width="6.28125" style="0" customWidth="1"/>
    <col min="7" max="7" width="7.7109375" style="0" customWidth="1"/>
    <col min="8" max="8" width="5.57421875" style="0" customWidth="1"/>
    <col min="9" max="9" width="5.28125" style="0" customWidth="1"/>
    <col min="10" max="10" width="6.421875" style="0" customWidth="1"/>
    <col min="11" max="12" width="5.28125" style="0" customWidth="1"/>
    <col min="13" max="13" width="6.28125" style="0" customWidth="1"/>
    <col min="14" max="14" width="5.28125" style="0" customWidth="1"/>
    <col min="15" max="15" width="6.7109375" style="0" customWidth="1"/>
    <col min="16" max="16" width="6.57421875" style="0" customWidth="1"/>
    <col min="17" max="17" width="5.8515625" style="0" customWidth="1"/>
    <col min="18" max="21" width="4.8515625" style="0" customWidth="1"/>
    <col min="22" max="22" width="5.7109375" style="0" customWidth="1"/>
    <col min="23" max="23" width="4.8515625" style="0" customWidth="1"/>
    <col min="24" max="24" width="6.00390625" style="0" customWidth="1"/>
    <col min="25" max="40" width="4.8515625" style="0" customWidth="1"/>
    <col min="41" max="41" width="6.140625" style="0" customWidth="1"/>
    <col min="42" max="42" width="4.57421875" style="0" customWidth="1"/>
    <col min="43" max="43" width="4.8515625" style="0" customWidth="1"/>
    <col min="44" max="44" width="5.7109375" style="0" customWidth="1"/>
    <col min="45" max="49" width="5.00390625" style="0" customWidth="1"/>
    <col min="50" max="50" width="6.7109375" style="0" customWidth="1"/>
    <col min="51" max="54" width="5.00390625" style="0" customWidth="1"/>
    <col min="55" max="55" width="5.421875" style="0" customWidth="1"/>
    <col min="56" max="59" width="5.00390625" style="0" customWidth="1"/>
    <col min="60" max="60" width="6.140625" style="0" customWidth="1"/>
    <col min="61" max="71" width="5.00390625" style="0" customWidth="1"/>
    <col min="72" max="99" width="4.8515625" style="0" customWidth="1"/>
  </cols>
  <sheetData>
    <row r="1" spans="1:99" ht="27">
      <c r="A1" s="45" t="s">
        <v>170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 t="s">
        <v>171</v>
      </c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 t="s">
        <v>171</v>
      </c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</row>
    <row r="2" spans="1:99" s="1" customFormat="1" ht="16.5" customHeight="1">
      <c r="A2" s="24" t="s">
        <v>172</v>
      </c>
      <c r="B2" s="24"/>
      <c r="C2" s="24"/>
      <c r="CU2" s="48"/>
    </row>
    <row r="3" spans="1:99" s="1" customFormat="1" ht="16.5" customHeight="1">
      <c r="A3" s="3"/>
      <c r="AW3" s="46"/>
      <c r="CU3" s="48" t="s">
        <v>3</v>
      </c>
    </row>
    <row r="4" spans="1:99" s="2" customFormat="1" ht="15" customHeight="1">
      <c r="A4" s="109" t="s">
        <v>7</v>
      </c>
      <c r="B4" s="110" t="s">
        <v>5</v>
      </c>
      <c r="C4" s="110" t="s">
        <v>5</v>
      </c>
      <c r="D4" s="110" t="s">
        <v>5</v>
      </c>
      <c r="E4" s="110" t="s">
        <v>123</v>
      </c>
      <c r="F4" s="65" t="s">
        <v>173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174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 t="s">
        <v>175</v>
      </c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 t="s">
        <v>176</v>
      </c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 t="s">
        <v>177</v>
      </c>
      <c r="BU4" s="65"/>
      <c r="BV4" s="65"/>
      <c r="BW4" s="65"/>
      <c r="BX4" s="65"/>
      <c r="BY4" s="65"/>
      <c r="BZ4" s="65"/>
      <c r="CA4" s="65" t="s">
        <v>177</v>
      </c>
      <c r="CB4" s="65"/>
      <c r="CC4" s="65"/>
      <c r="CD4" s="65"/>
      <c r="CE4" s="65"/>
      <c r="CF4" s="65"/>
      <c r="CG4" s="65"/>
      <c r="CH4" s="65"/>
      <c r="CI4" s="65"/>
      <c r="CJ4" s="65" t="s">
        <v>178</v>
      </c>
      <c r="CK4" s="65"/>
      <c r="CL4" s="65"/>
      <c r="CM4" s="65"/>
      <c r="CN4" s="65"/>
      <c r="CO4" s="65" t="s">
        <v>179</v>
      </c>
      <c r="CP4" s="65"/>
      <c r="CQ4" s="65"/>
      <c r="CR4" s="65" t="s">
        <v>180</v>
      </c>
      <c r="CS4" s="65"/>
      <c r="CT4" s="65"/>
      <c r="CU4" s="94"/>
    </row>
    <row r="5" spans="1:99" s="2" customFormat="1" ht="129" customHeight="1">
      <c r="A5" s="111" t="s">
        <v>117</v>
      </c>
      <c r="B5" s="97" t="s">
        <v>5</v>
      </c>
      <c r="C5" s="97" t="s">
        <v>5</v>
      </c>
      <c r="D5" s="97" t="s">
        <v>118</v>
      </c>
      <c r="E5" s="97" t="s">
        <v>5</v>
      </c>
      <c r="F5" s="66" t="s">
        <v>119</v>
      </c>
      <c r="G5" s="66" t="s">
        <v>181</v>
      </c>
      <c r="H5" s="66" t="s">
        <v>182</v>
      </c>
      <c r="I5" s="66" t="s">
        <v>183</v>
      </c>
      <c r="J5" s="66" t="s">
        <v>184</v>
      </c>
      <c r="K5" s="66" t="s">
        <v>185</v>
      </c>
      <c r="L5" s="66" t="s">
        <v>186</v>
      </c>
      <c r="M5" s="66" t="s">
        <v>187</v>
      </c>
      <c r="N5" s="66" t="s">
        <v>188</v>
      </c>
      <c r="O5" s="66" t="s">
        <v>189</v>
      </c>
      <c r="P5" s="66" t="s">
        <v>119</v>
      </c>
      <c r="Q5" s="66" t="s">
        <v>190</v>
      </c>
      <c r="R5" s="66" t="s">
        <v>191</v>
      </c>
      <c r="S5" s="66" t="s">
        <v>192</v>
      </c>
      <c r="T5" s="66" t="s">
        <v>193</v>
      </c>
      <c r="U5" s="66" t="s">
        <v>194</v>
      </c>
      <c r="V5" s="66" t="s">
        <v>195</v>
      </c>
      <c r="W5" s="66" t="s">
        <v>196</v>
      </c>
      <c r="X5" s="66" t="s">
        <v>197</v>
      </c>
      <c r="Y5" s="66" t="s">
        <v>198</v>
      </c>
      <c r="Z5" s="66" t="s">
        <v>199</v>
      </c>
      <c r="AA5" s="66" t="s">
        <v>200</v>
      </c>
      <c r="AB5" s="66" t="s">
        <v>201</v>
      </c>
      <c r="AC5" s="66" t="s">
        <v>202</v>
      </c>
      <c r="AD5" s="66" t="s">
        <v>203</v>
      </c>
      <c r="AE5" s="66" t="s">
        <v>204</v>
      </c>
      <c r="AF5" s="66" t="s">
        <v>205</v>
      </c>
      <c r="AG5" s="66" t="s">
        <v>206</v>
      </c>
      <c r="AH5" s="66" t="s">
        <v>207</v>
      </c>
      <c r="AI5" s="66" t="s">
        <v>208</v>
      </c>
      <c r="AJ5" s="66" t="s">
        <v>209</v>
      </c>
      <c r="AK5" s="66" t="s">
        <v>210</v>
      </c>
      <c r="AL5" s="66" t="s">
        <v>211</v>
      </c>
      <c r="AM5" s="66" t="s">
        <v>212</v>
      </c>
      <c r="AN5" s="66" t="s">
        <v>213</v>
      </c>
      <c r="AO5" s="66" t="s">
        <v>214</v>
      </c>
      <c r="AP5" s="66" t="s">
        <v>215</v>
      </c>
      <c r="AQ5" s="66" t="s">
        <v>216</v>
      </c>
      <c r="AR5" s="66" t="s">
        <v>119</v>
      </c>
      <c r="AS5" s="66" t="s">
        <v>217</v>
      </c>
      <c r="AT5" s="66" t="s">
        <v>218</v>
      </c>
      <c r="AU5" s="66" t="s">
        <v>219</v>
      </c>
      <c r="AV5" s="66" t="s">
        <v>220</v>
      </c>
      <c r="AW5" s="66" t="s">
        <v>221</v>
      </c>
      <c r="AX5" s="66" t="s">
        <v>222</v>
      </c>
      <c r="AY5" s="66" t="s">
        <v>223</v>
      </c>
      <c r="AZ5" s="66" t="s">
        <v>224</v>
      </c>
      <c r="BA5" s="66" t="s">
        <v>225</v>
      </c>
      <c r="BB5" s="66" t="s">
        <v>226</v>
      </c>
      <c r="BC5" s="66" t="s">
        <v>145</v>
      </c>
      <c r="BD5" s="66" t="s">
        <v>227</v>
      </c>
      <c r="BE5" s="66" t="s">
        <v>228</v>
      </c>
      <c r="BF5" s="66" t="s">
        <v>229</v>
      </c>
      <c r="BG5" s="66" t="s">
        <v>230</v>
      </c>
      <c r="BH5" s="66" t="s">
        <v>231</v>
      </c>
      <c r="BI5" s="66" t="s">
        <v>119</v>
      </c>
      <c r="BJ5" s="66" t="s">
        <v>232</v>
      </c>
      <c r="BK5" s="66" t="s">
        <v>233</v>
      </c>
      <c r="BL5" s="66" t="s">
        <v>234</v>
      </c>
      <c r="BM5" s="66" t="s">
        <v>235</v>
      </c>
      <c r="BN5" s="66" t="s">
        <v>236</v>
      </c>
      <c r="BO5" s="66" t="s">
        <v>237</v>
      </c>
      <c r="BP5" s="66" t="s">
        <v>238</v>
      </c>
      <c r="BQ5" s="66" t="s">
        <v>239</v>
      </c>
      <c r="BR5" s="66" t="s">
        <v>240</v>
      </c>
      <c r="BS5" s="66" t="s">
        <v>241</v>
      </c>
      <c r="BT5" s="66" t="s">
        <v>119</v>
      </c>
      <c r="BU5" s="66" t="s">
        <v>232</v>
      </c>
      <c r="BV5" s="66" t="s">
        <v>233</v>
      </c>
      <c r="BW5" s="66" t="s">
        <v>234</v>
      </c>
      <c r="BX5" s="66" t="s">
        <v>235</v>
      </c>
      <c r="BY5" s="66" t="s">
        <v>236</v>
      </c>
      <c r="BZ5" s="66" t="s">
        <v>237</v>
      </c>
      <c r="CA5" s="66" t="s">
        <v>238</v>
      </c>
      <c r="CB5" s="66" t="s">
        <v>242</v>
      </c>
      <c r="CC5" s="66" t="s">
        <v>243</v>
      </c>
      <c r="CD5" s="66" t="s">
        <v>244</v>
      </c>
      <c r="CE5" s="66" t="s">
        <v>245</v>
      </c>
      <c r="CF5" s="66" t="s">
        <v>239</v>
      </c>
      <c r="CG5" s="66" t="s">
        <v>240</v>
      </c>
      <c r="CH5" s="66" t="s">
        <v>246</v>
      </c>
      <c r="CI5" s="66" t="s">
        <v>177</v>
      </c>
      <c r="CJ5" s="66" t="s">
        <v>119</v>
      </c>
      <c r="CK5" s="66" t="s">
        <v>247</v>
      </c>
      <c r="CL5" s="66" t="s">
        <v>248</v>
      </c>
      <c r="CM5" s="66" t="s">
        <v>249</v>
      </c>
      <c r="CN5" s="66" t="s">
        <v>250</v>
      </c>
      <c r="CO5" s="66" t="s">
        <v>119</v>
      </c>
      <c r="CP5" s="66" t="s">
        <v>251</v>
      </c>
      <c r="CQ5" s="66" t="s">
        <v>252</v>
      </c>
      <c r="CR5" s="66" t="s">
        <v>119</v>
      </c>
      <c r="CS5" s="66" t="s">
        <v>253</v>
      </c>
      <c r="CT5" s="66" t="s">
        <v>254</v>
      </c>
      <c r="CU5" s="127" t="s">
        <v>180</v>
      </c>
    </row>
    <row r="6" spans="1:99" s="2" customFormat="1" ht="15" customHeight="1">
      <c r="A6" s="111" t="s">
        <v>120</v>
      </c>
      <c r="B6" s="97" t="s">
        <v>121</v>
      </c>
      <c r="C6" s="97" t="s">
        <v>122</v>
      </c>
      <c r="D6" s="97" t="s">
        <v>11</v>
      </c>
      <c r="E6" s="97" t="s">
        <v>13</v>
      </c>
      <c r="F6" s="97" t="s">
        <v>17</v>
      </c>
      <c r="G6" s="97" t="s">
        <v>21</v>
      </c>
      <c r="H6" s="97" t="s">
        <v>25</v>
      </c>
      <c r="I6" s="97" t="s">
        <v>29</v>
      </c>
      <c r="J6" s="97" t="s">
        <v>33</v>
      </c>
      <c r="K6" s="97" t="s">
        <v>37</v>
      </c>
      <c r="L6" s="97" t="s">
        <v>40</v>
      </c>
      <c r="M6" s="97" t="s">
        <v>43</v>
      </c>
      <c r="N6" s="97" t="s">
        <v>46</v>
      </c>
      <c r="O6" s="97" t="s">
        <v>49</v>
      </c>
      <c r="P6" s="97" t="s">
        <v>52</v>
      </c>
      <c r="Q6" s="97" t="s">
        <v>55</v>
      </c>
      <c r="R6" s="97" t="s">
        <v>58</v>
      </c>
      <c r="S6" s="97" t="s">
        <v>61</v>
      </c>
      <c r="T6" s="97" t="s">
        <v>64</v>
      </c>
      <c r="U6" s="97" t="s">
        <v>67</v>
      </c>
      <c r="V6" s="97" t="s">
        <v>70</v>
      </c>
      <c r="W6" s="97" t="s">
        <v>73</v>
      </c>
      <c r="X6" s="97" t="s">
        <v>76</v>
      </c>
      <c r="Y6" s="97" t="s">
        <v>79</v>
      </c>
      <c r="Z6" s="97" t="s">
        <v>82</v>
      </c>
      <c r="AA6" s="97" t="s">
        <v>85</v>
      </c>
      <c r="AB6" s="97" t="s">
        <v>89</v>
      </c>
      <c r="AC6" s="97" t="s">
        <v>92</v>
      </c>
      <c r="AD6" s="97" t="s">
        <v>95</v>
      </c>
      <c r="AE6" s="97" t="s">
        <v>97</v>
      </c>
      <c r="AF6" s="97" t="s">
        <v>98</v>
      </c>
      <c r="AG6" s="97" t="s">
        <v>99</v>
      </c>
      <c r="AH6" s="97" t="s">
        <v>100</v>
      </c>
      <c r="AI6" s="97" t="s">
        <v>101</v>
      </c>
      <c r="AJ6" s="97" t="s">
        <v>102</v>
      </c>
      <c r="AK6" s="97" t="s">
        <v>103</v>
      </c>
      <c r="AL6" s="97" t="s">
        <v>104</v>
      </c>
      <c r="AM6" s="97" t="s">
        <v>105</v>
      </c>
      <c r="AN6" s="97" t="s">
        <v>107</v>
      </c>
      <c r="AO6" s="97" t="s">
        <v>15</v>
      </c>
      <c r="AP6" s="97" t="s">
        <v>19</v>
      </c>
      <c r="AQ6" s="97" t="s">
        <v>23</v>
      </c>
      <c r="AR6" s="97" t="s">
        <v>27</v>
      </c>
      <c r="AS6" s="97" t="s">
        <v>31</v>
      </c>
      <c r="AT6" s="97" t="s">
        <v>35</v>
      </c>
      <c r="AU6" s="97" t="s">
        <v>39</v>
      </c>
      <c r="AV6" s="97" t="s">
        <v>42</v>
      </c>
      <c r="AW6" s="97" t="s">
        <v>45</v>
      </c>
      <c r="AX6" s="97" t="s">
        <v>48</v>
      </c>
      <c r="AY6" s="97" t="s">
        <v>51</v>
      </c>
      <c r="AZ6" s="97" t="s">
        <v>54</v>
      </c>
      <c r="BA6" s="97" t="s">
        <v>57</v>
      </c>
      <c r="BB6" s="97" t="s">
        <v>60</v>
      </c>
      <c r="BC6" s="97" t="s">
        <v>63</v>
      </c>
      <c r="BD6" s="97" t="s">
        <v>66</v>
      </c>
      <c r="BE6" s="97" t="s">
        <v>69</v>
      </c>
      <c r="BF6" s="97" t="s">
        <v>72</v>
      </c>
      <c r="BG6" s="97" t="s">
        <v>75</v>
      </c>
      <c r="BH6" s="97" t="s">
        <v>78</v>
      </c>
      <c r="BI6" s="97" t="s">
        <v>81</v>
      </c>
      <c r="BJ6" s="97" t="s">
        <v>84</v>
      </c>
      <c r="BK6" s="97" t="s">
        <v>87</v>
      </c>
      <c r="BL6" s="97" t="s">
        <v>255</v>
      </c>
      <c r="BM6" s="97" t="s">
        <v>256</v>
      </c>
      <c r="BN6" s="97" t="s">
        <v>257</v>
      </c>
      <c r="BO6" s="97" t="s">
        <v>258</v>
      </c>
      <c r="BP6" s="97" t="s">
        <v>259</v>
      </c>
      <c r="BQ6" s="97" t="s">
        <v>260</v>
      </c>
      <c r="BR6" s="97" t="s">
        <v>261</v>
      </c>
      <c r="BS6" s="97" t="s">
        <v>262</v>
      </c>
      <c r="BT6" s="97" t="s">
        <v>263</v>
      </c>
      <c r="BU6" s="97" t="s">
        <v>264</v>
      </c>
      <c r="BV6" s="97" t="s">
        <v>265</v>
      </c>
      <c r="BW6" s="97" t="s">
        <v>266</v>
      </c>
      <c r="BX6" s="97" t="s">
        <v>267</v>
      </c>
      <c r="BY6" s="97" t="s">
        <v>268</v>
      </c>
      <c r="BZ6" s="97" t="s">
        <v>269</v>
      </c>
      <c r="CA6" s="97" t="s">
        <v>270</v>
      </c>
      <c r="CB6" s="97" t="s">
        <v>271</v>
      </c>
      <c r="CC6" s="97" t="s">
        <v>272</v>
      </c>
      <c r="CD6" s="97" t="s">
        <v>273</v>
      </c>
      <c r="CE6" s="97" t="s">
        <v>274</v>
      </c>
      <c r="CF6" s="97" t="s">
        <v>275</v>
      </c>
      <c r="CG6" s="97" t="s">
        <v>276</v>
      </c>
      <c r="CH6" s="97" t="s">
        <v>277</v>
      </c>
      <c r="CI6" s="97" t="s">
        <v>278</v>
      </c>
      <c r="CJ6" s="97" t="s">
        <v>279</v>
      </c>
      <c r="CK6" s="97" t="s">
        <v>280</v>
      </c>
      <c r="CL6" s="97" t="s">
        <v>281</v>
      </c>
      <c r="CM6" s="97" t="s">
        <v>282</v>
      </c>
      <c r="CN6" s="97" t="s">
        <v>283</v>
      </c>
      <c r="CO6" s="97" t="s">
        <v>284</v>
      </c>
      <c r="CP6" s="97" t="s">
        <v>285</v>
      </c>
      <c r="CQ6" s="97" t="s">
        <v>286</v>
      </c>
      <c r="CR6" s="97" t="s">
        <v>287</v>
      </c>
      <c r="CS6" s="97" t="s">
        <v>288</v>
      </c>
      <c r="CT6" s="97" t="s">
        <v>289</v>
      </c>
      <c r="CU6" s="98" t="s">
        <v>290</v>
      </c>
    </row>
    <row r="7" spans="1:99" s="2" customFormat="1" ht="21" customHeight="1">
      <c r="A7" s="111" t="s">
        <v>5</v>
      </c>
      <c r="B7" s="97" t="s">
        <v>5</v>
      </c>
      <c r="C7" s="97" t="s">
        <v>5</v>
      </c>
      <c r="D7" s="97" t="s">
        <v>123</v>
      </c>
      <c r="E7" s="112">
        <v>2146.06</v>
      </c>
      <c r="F7" s="112">
        <v>1524.92</v>
      </c>
      <c r="G7" s="112">
        <v>795.98</v>
      </c>
      <c r="H7" s="112">
        <v>61.85</v>
      </c>
      <c r="I7" s="112">
        <v>43.510000000000005</v>
      </c>
      <c r="J7" s="112">
        <v>166.33</v>
      </c>
      <c r="K7" s="112">
        <v>0</v>
      </c>
      <c r="L7" s="112">
        <v>276.16999999999996</v>
      </c>
      <c r="M7" s="112">
        <v>166.42</v>
      </c>
      <c r="N7" s="112">
        <v>0</v>
      </c>
      <c r="O7" s="112">
        <v>14.66</v>
      </c>
      <c r="P7" s="112">
        <v>125.18</v>
      </c>
      <c r="Q7" s="112">
        <v>33.44</v>
      </c>
      <c r="R7" s="112">
        <v>4.13</v>
      </c>
      <c r="S7" s="112">
        <v>0</v>
      </c>
      <c r="T7" s="112">
        <v>0</v>
      </c>
      <c r="U7" s="112">
        <v>3.62</v>
      </c>
      <c r="V7" s="112">
        <v>10.94</v>
      </c>
      <c r="W7" s="112">
        <v>5.9</v>
      </c>
      <c r="X7" s="112">
        <v>25.909999999999997</v>
      </c>
      <c r="Y7" s="112">
        <v>0</v>
      </c>
      <c r="Z7" s="112">
        <v>2.64</v>
      </c>
      <c r="AA7" s="112">
        <v>0</v>
      </c>
      <c r="AB7" s="112">
        <v>8</v>
      </c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16.6</v>
      </c>
      <c r="AK7" s="112">
        <v>0</v>
      </c>
      <c r="AL7" s="112">
        <v>0</v>
      </c>
      <c r="AM7" s="112">
        <v>0</v>
      </c>
      <c r="AN7" s="112">
        <v>6</v>
      </c>
      <c r="AO7" s="112">
        <v>7.92</v>
      </c>
      <c r="AP7" s="112">
        <v>0</v>
      </c>
      <c r="AQ7" s="112">
        <v>0</v>
      </c>
      <c r="AR7" s="112">
        <v>495.96</v>
      </c>
      <c r="AS7" s="112">
        <v>5.11</v>
      </c>
      <c r="AT7" s="112">
        <v>0</v>
      </c>
      <c r="AU7" s="112">
        <v>0</v>
      </c>
      <c r="AV7" s="112">
        <v>0</v>
      </c>
      <c r="AW7" s="112">
        <v>3.29</v>
      </c>
      <c r="AX7" s="118">
        <v>304.54</v>
      </c>
      <c r="AY7" s="112">
        <v>0</v>
      </c>
      <c r="AZ7" s="112">
        <v>0</v>
      </c>
      <c r="BA7" s="112">
        <v>0</v>
      </c>
      <c r="BB7" s="112">
        <v>0</v>
      </c>
      <c r="BC7" s="112">
        <v>0</v>
      </c>
      <c r="BD7" s="112">
        <v>0</v>
      </c>
      <c r="BE7" s="112">
        <v>0</v>
      </c>
      <c r="BF7" s="112">
        <v>11.889999999999999</v>
      </c>
      <c r="BG7" s="112">
        <v>0</v>
      </c>
      <c r="BH7" s="112">
        <v>171.13</v>
      </c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</row>
    <row r="8" spans="1:99" ht="21" customHeight="1">
      <c r="A8" s="69">
        <v>208</v>
      </c>
      <c r="B8" s="69"/>
      <c r="C8" s="69"/>
      <c r="D8" s="70" t="s">
        <v>124</v>
      </c>
      <c r="E8" s="112">
        <v>166.42</v>
      </c>
      <c r="F8" s="112">
        <v>166.42</v>
      </c>
      <c r="G8" s="113"/>
      <c r="H8" s="113"/>
      <c r="I8" s="113"/>
      <c r="J8" s="113"/>
      <c r="K8" s="113"/>
      <c r="L8" s="113"/>
      <c r="M8" s="113">
        <v>166.42</v>
      </c>
      <c r="N8" s="113"/>
      <c r="O8" s="113"/>
      <c r="P8" s="112">
        <v>0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2">
        <v>0</v>
      </c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2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2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2"/>
      <c r="CK8" s="113"/>
      <c r="CL8" s="113"/>
      <c r="CM8" s="113"/>
      <c r="CN8" s="113"/>
      <c r="CO8" s="113"/>
      <c r="CP8" s="113"/>
      <c r="CQ8" s="113"/>
      <c r="CR8" s="112"/>
      <c r="CS8" s="113"/>
      <c r="CT8" s="113"/>
      <c r="CU8" s="113"/>
    </row>
    <row r="9" spans="1:99" ht="24" customHeight="1">
      <c r="A9" s="69">
        <v>20805</v>
      </c>
      <c r="B9" s="69"/>
      <c r="C9" s="69"/>
      <c r="D9" s="72" t="s">
        <v>125</v>
      </c>
      <c r="E9" s="112">
        <v>166.42</v>
      </c>
      <c r="F9" s="112">
        <v>166.42</v>
      </c>
      <c r="G9" s="113"/>
      <c r="H9" s="113"/>
      <c r="I9" s="113"/>
      <c r="J9" s="113"/>
      <c r="K9" s="113"/>
      <c r="L9" s="113"/>
      <c r="M9" s="113">
        <v>166.42</v>
      </c>
      <c r="N9" s="113"/>
      <c r="O9" s="113"/>
      <c r="P9" s="112">
        <v>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2">
        <v>0</v>
      </c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2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2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2"/>
      <c r="CK9" s="113"/>
      <c r="CL9" s="113"/>
      <c r="CM9" s="113"/>
      <c r="CN9" s="113"/>
      <c r="CO9" s="113"/>
      <c r="CP9" s="113"/>
      <c r="CQ9" s="113"/>
      <c r="CR9" s="112"/>
      <c r="CS9" s="113"/>
      <c r="CT9" s="113"/>
      <c r="CU9" s="113"/>
    </row>
    <row r="10" spans="1:99" ht="24" customHeight="1">
      <c r="A10" s="73">
        <v>2080505</v>
      </c>
      <c r="B10" s="59"/>
      <c r="C10" s="59"/>
      <c r="D10" s="74" t="s">
        <v>126</v>
      </c>
      <c r="E10" s="112">
        <v>166.42</v>
      </c>
      <c r="F10" s="112">
        <v>166.42</v>
      </c>
      <c r="G10" s="114"/>
      <c r="H10" s="114"/>
      <c r="I10" s="114"/>
      <c r="J10" s="113"/>
      <c r="K10" s="113"/>
      <c r="L10" s="113"/>
      <c r="M10" s="113">
        <v>166.42</v>
      </c>
      <c r="N10" s="113"/>
      <c r="O10" s="113"/>
      <c r="P10" s="112">
        <v>0</v>
      </c>
      <c r="Q10" s="114"/>
      <c r="R10" s="113"/>
      <c r="S10" s="113"/>
      <c r="T10" s="113"/>
      <c r="U10" s="114"/>
      <c r="V10" s="114"/>
      <c r="W10" s="113"/>
      <c r="X10" s="114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4"/>
      <c r="AO10" s="114"/>
      <c r="AP10" s="113"/>
      <c r="AQ10" s="113"/>
      <c r="AR10" s="112">
        <v>0</v>
      </c>
      <c r="AS10" s="113"/>
      <c r="AT10" s="114"/>
      <c r="AU10" s="113"/>
      <c r="AV10" s="113"/>
      <c r="AW10" s="114"/>
      <c r="AX10" s="113"/>
      <c r="AY10" s="113"/>
      <c r="AZ10" s="113"/>
      <c r="BA10" s="114"/>
      <c r="BB10" s="113"/>
      <c r="BC10" s="113"/>
      <c r="BD10" s="113"/>
      <c r="BE10" s="113"/>
      <c r="BF10" s="113"/>
      <c r="BG10" s="113"/>
      <c r="BH10" s="113"/>
      <c r="BI10" s="112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2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2"/>
      <c r="CK10" s="113"/>
      <c r="CL10" s="113"/>
      <c r="CM10" s="113"/>
      <c r="CN10" s="113"/>
      <c r="CO10" s="113"/>
      <c r="CP10" s="113"/>
      <c r="CQ10" s="113"/>
      <c r="CR10" s="112"/>
      <c r="CS10" s="128"/>
      <c r="CT10" s="128"/>
      <c r="CU10" s="128"/>
    </row>
    <row r="11" spans="1:99" ht="24" customHeight="1">
      <c r="A11" s="73">
        <v>210</v>
      </c>
      <c r="B11" s="59"/>
      <c r="C11" s="59"/>
      <c r="D11" s="74" t="s">
        <v>127</v>
      </c>
      <c r="E11" s="112">
        <v>105.18</v>
      </c>
      <c r="F11" s="112">
        <v>72.28999999999999</v>
      </c>
      <c r="G11" s="113">
        <v>42.92</v>
      </c>
      <c r="H11" s="113">
        <v>23.43</v>
      </c>
      <c r="I11" s="113">
        <v>3.58</v>
      </c>
      <c r="J11" s="113">
        <v>0.45</v>
      </c>
      <c r="K11" s="113"/>
      <c r="L11" s="113">
        <v>0.69</v>
      </c>
      <c r="M11" s="113"/>
      <c r="N11" s="113"/>
      <c r="O11" s="113">
        <v>1.22</v>
      </c>
      <c r="P11" s="112">
        <v>18.6</v>
      </c>
      <c r="Q11" s="122"/>
      <c r="R11" s="122"/>
      <c r="S11" s="122"/>
      <c r="T11" s="122"/>
      <c r="U11" s="122"/>
      <c r="V11" s="122"/>
      <c r="W11" s="122"/>
      <c r="X11" s="122">
        <v>6.08</v>
      </c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>
        <v>2.6</v>
      </c>
      <c r="AK11" s="122"/>
      <c r="AL11" s="122"/>
      <c r="AM11" s="122"/>
      <c r="AN11" s="122">
        <v>2</v>
      </c>
      <c r="AO11" s="122">
        <v>7.92</v>
      </c>
      <c r="AP11" s="122"/>
      <c r="AQ11" s="122"/>
      <c r="AR11" s="122">
        <v>14.29</v>
      </c>
      <c r="AS11" s="122">
        <v>5.11</v>
      </c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>
        <v>3.18</v>
      </c>
      <c r="BG11" s="122"/>
      <c r="BH11" s="122">
        <v>6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13"/>
      <c r="CI11" s="113"/>
      <c r="CJ11" s="112"/>
      <c r="CK11" s="113"/>
      <c r="CL11" s="113"/>
      <c r="CM11" s="113"/>
      <c r="CN11" s="113"/>
      <c r="CO11" s="113"/>
      <c r="CP11" s="113"/>
      <c r="CQ11" s="113"/>
      <c r="CR11" s="112"/>
      <c r="CS11" s="128"/>
      <c r="CT11" s="128"/>
      <c r="CU11" s="128"/>
    </row>
    <row r="12" spans="1:99" ht="21" customHeight="1">
      <c r="A12" s="73">
        <v>21001</v>
      </c>
      <c r="B12" s="59"/>
      <c r="C12" s="59"/>
      <c r="D12" s="74" t="s">
        <v>128</v>
      </c>
      <c r="E12" s="112">
        <v>105.18</v>
      </c>
      <c r="F12" s="112">
        <v>72.28999999999999</v>
      </c>
      <c r="G12" s="113">
        <v>42.92</v>
      </c>
      <c r="H12" s="113">
        <v>23.43</v>
      </c>
      <c r="I12" s="113">
        <v>3.58</v>
      </c>
      <c r="J12" s="113">
        <v>0.45</v>
      </c>
      <c r="K12" s="113"/>
      <c r="L12" s="113">
        <v>0.69</v>
      </c>
      <c r="M12" s="113"/>
      <c r="N12" s="113"/>
      <c r="O12" s="113">
        <v>1.22</v>
      </c>
      <c r="P12" s="112">
        <v>18.6</v>
      </c>
      <c r="Q12" s="113"/>
      <c r="R12" s="113"/>
      <c r="S12" s="113"/>
      <c r="T12" s="113"/>
      <c r="U12" s="113"/>
      <c r="V12" s="113"/>
      <c r="W12" s="113"/>
      <c r="X12" s="113">
        <v>6.08</v>
      </c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>
        <v>2.6</v>
      </c>
      <c r="AK12" s="113"/>
      <c r="AL12" s="113"/>
      <c r="AM12" s="113"/>
      <c r="AN12" s="113">
        <v>2</v>
      </c>
      <c r="AO12" s="113">
        <v>7.92</v>
      </c>
      <c r="AP12" s="113"/>
      <c r="AQ12" s="113"/>
      <c r="AR12" s="112">
        <v>14.29</v>
      </c>
      <c r="AS12" s="113">
        <v>5.11</v>
      </c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>
        <v>3.18</v>
      </c>
      <c r="BG12" s="113"/>
      <c r="BH12" s="113">
        <v>6</v>
      </c>
      <c r="BI12" s="112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2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2"/>
      <c r="CK12" s="113"/>
      <c r="CL12" s="113"/>
      <c r="CM12" s="113"/>
      <c r="CN12" s="113"/>
      <c r="CO12" s="113"/>
      <c r="CP12" s="113"/>
      <c r="CQ12" s="113"/>
      <c r="CR12" s="112"/>
      <c r="CS12" s="113"/>
      <c r="CT12" s="113"/>
      <c r="CU12" s="113"/>
    </row>
    <row r="13" spans="1:99" ht="21" customHeight="1">
      <c r="A13" s="73">
        <v>2100101</v>
      </c>
      <c r="B13" s="59"/>
      <c r="C13" s="59"/>
      <c r="D13" s="76" t="s">
        <v>129</v>
      </c>
      <c r="E13" s="112">
        <v>105.18</v>
      </c>
      <c r="F13" s="112">
        <v>72.28999999999999</v>
      </c>
      <c r="G13" s="113">
        <v>42.92</v>
      </c>
      <c r="H13" s="113">
        <v>23.43</v>
      </c>
      <c r="I13" s="113">
        <v>3.58</v>
      </c>
      <c r="J13" s="113">
        <v>0.45</v>
      </c>
      <c r="K13" s="113"/>
      <c r="L13" s="113">
        <v>0.69</v>
      </c>
      <c r="M13" s="113"/>
      <c r="N13" s="113"/>
      <c r="O13" s="113">
        <v>1.22</v>
      </c>
      <c r="P13" s="112">
        <v>18.6</v>
      </c>
      <c r="Q13" s="113"/>
      <c r="R13" s="113"/>
      <c r="S13" s="113"/>
      <c r="T13" s="113"/>
      <c r="U13" s="113"/>
      <c r="V13" s="113"/>
      <c r="W13" s="113"/>
      <c r="X13" s="113">
        <v>6.08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>
        <v>2.6</v>
      </c>
      <c r="AK13" s="113"/>
      <c r="AL13" s="113"/>
      <c r="AM13" s="113"/>
      <c r="AN13" s="113">
        <v>2</v>
      </c>
      <c r="AO13" s="113">
        <v>7.92</v>
      </c>
      <c r="AP13" s="113"/>
      <c r="AQ13" s="113"/>
      <c r="AR13" s="112">
        <v>14.29</v>
      </c>
      <c r="AS13" s="113">
        <v>5.11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>
        <v>3.18</v>
      </c>
      <c r="BG13" s="113"/>
      <c r="BH13" s="113">
        <v>6</v>
      </c>
      <c r="BI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2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2"/>
      <c r="CK13" s="113"/>
      <c r="CL13" s="113"/>
      <c r="CM13" s="113"/>
      <c r="CN13" s="113"/>
      <c r="CO13" s="113"/>
      <c r="CP13" s="113"/>
      <c r="CQ13" s="113"/>
      <c r="CR13" s="112"/>
      <c r="CS13" s="113"/>
      <c r="CT13" s="113"/>
      <c r="CU13" s="113"/>
    </row>
    <row r="14" spans="1:99" ht="21" customHeight="1">
      <c r="A14" s="73">
        <v>210</v>
      </c>
      <c r="B14" s="59"/>
      <c r="C14" s="59"/>
      <c r="D14" s="74" t="s">
        <v>127</v>
      </c>
      <c r="E14" s="112">
        <v>409.49</v>
      </c>
      <c r="F14" s="112">
        <v>394.82000000000005</v>
      </c>
      <c r="G14" s="113">
        <v>278.54</v>
      </c>
      <c r="H14" s="113">
        <v>11.99</v>
      </c>
      <c r="I14" s="113">
        <v>13.96</v>
      </c>
      <c r="J14" s="113">
        <v>1.43</v>
      </c>
      <c r="K14" s="113"/>
      <c r="L14" s="113">
        <v>83.86</v>
      </c>
      <c r="M14" s="114"/>
      <c r="N14" s="113"/>
      <c r="O14" s="113">
        <v>5.04</v>
      </c>
      <c r="P14" s="112">
        <v>10.14</v>
      </c>
      <c r="Q14" s="113">
        <v>8.64</v>
      </c>
      <c r="R14" s="113"/>
      <c r="S14" s="113"/>
      <c r="T14" s="113"/>
      <c r="U14" s="113">
        <v>0.5</v>
      </c>
      <c r="V14" s="113">
        <v>0.5</v>
      </c>
      <c r="W14" s="113">
        <v>0.5</v>
      </c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2">
        <v>4.529999999999999</v>
      </c>
      <c r="AS14" s="113"/>
      <c r="AT14" s="113"/>
      <c r="AU14" s="113"/>
      <c r="AV14" s="113"/>
      <c r="AW14" s="113">
        <v>3.29</v>
      </c>
      <c r="AX14" s="113"/>
      <c r="AY14" s="113"/>
      <c r="AZ14" s="113"/>
      <c r="BA14" s="113"/>
      <c r="BB14" s="113"/>
      <c r="BC14" s="113"/>
      <c r="BD14" s="113"/>
      <c r="BE14" s="113"/>
      <c r="BF14" s="113">
        <v>1.14</v>
      </c>
      <c r="BG14" s="113"/>
      <c r="BH14" s="113">
        <v>0.1</v>
      </c>
      <c r="BI14" s="112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2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2"/>
      <c r="CK14" s="113"/>
      <c r="CL14" s="113"/>
      <c r="CM14" s="113"/>
      <c r="CN14" s="113"/>
      <c r="CO14" s="113"/>
      <c r="CP14" s="113"/>
      <c r="CQ14" s="113"/>
      <c r="CR14" s="112"/>
      <c r="CS14" s="128"/>
      <c r="CT14" s="128"/>
      <c r="CU14" s="128"/>
    </row>
    <row r="15" spans="1:99" ht="27" customHeight="1">
      <c r="A15" s="73">
        <v>21001</v>
      </c>
      <c r="B15" s="59"/>
      <c r="C15" s="59"/>
      <c r="D15" s="74" t="s">
        <v>128</v>
      </c>
      <c r="E15" s="112">
        <v>409.49</v>
      </c>
      <c r="F15" s="112">
        <v>394.82000000000005</v>
      </c>
      <c r="G15" s="113">
        <v>278.54</v>
      </c>
      <c r="H15" s="113">
        <v>11.99</v>
      </c>
      <c r="I15" s="113">
        <v>13.96</v>
      </c>
      <c r="J15" s="113">
        <v>1.43</v>
      </c>
      <c r="K15" s="113"/>
      <c r="L15" s="113">
        <v>83.86</v>
      </c>
      <c r="M15" s="113"/>
      <c r="N15" s="113"/>
      <c r="O15" s="113">
        <v>5.04</v>
      </c>
      <c r="P15" s="112">
        <v>10.14</v>
      </c>
      <c r="Q15" s="113">
        <v>8.64</v>
      </c>
      <c r="R15" s="113"/>
      <c r="S15" s="113"/>
      <c r="T15" s="113"/>
      <c r="U15" s="113">
        <v>0.5</v>
      </c>
      <c r="V15" s="113">
        <v>0.5</v>
      </c>
      <c r="W15" s="113">
        <v>0.5</v>
      </c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2">
        <v>4.529999999999999</v>
      </c>
      <c r="AS15" s="113"/>
      <c r="AT15" s="113"/>
      <c r="AU15" s="113"/>
      <c r="AV15" s="113"/>
      <c r="AW15" s="113">
        <v>3.29</v>
      </c>
      <c r="AX15" s="113"/>
      <c r="AY15" s="113"/>
      <c r="AZ15" s="113"/>
      <c r="BA15" s="113"/>
      <c r="BB15" s="113"/>
      <c r="BC15" s="113"/>
      <c r="BD15" s="113"/>
      <c r="BE15" s="113"/>
      <c r="BF15" s="113">
        <v>1.14</v>
      </c>
      <c r="BG15" s="113"/>
      <c r="BH15" s="113">
        <v>0.1</v>
      </c>
      <c r="BI15" s="112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2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2"/>
      <c r="CK15" s="113"/>
      <c r="CL15" s="113"/>
      <c r="CM15" s="113"/>
      <c r="CN15" s="113"/>
      <c r="CO15" s="113"/>
      <c r="CP15" s="113"/>
      <c r="CQ15" s="113"/>
      <c r="CR15" s="112"/>
      <c r="CS15" s="113"/>
      <c r="CT15" s="113"/>
      <c r="CU15" s="113"/>
    </row>
    <row r="16" spans="1:99" ht="27" customHeight="1">
      <c r="A16" s="73">
        <v>2100199</v>
      </c>
      <c r="B16" s="59"/>
      <c r="C16" s="59"/>
      <c r="D16" s="76" t="s">
        <v>130</v>
      </c>
      <c r="E16" s="112">
        <v>409.49</v>
      </c>
      <c r="F16" s="112">
        <v>394.82000000000005</v>
      </c>
      <c r="G16" s="113">
        <v>278.54</v>
      </c>
      <c r="H16" s="113">
        <v>11.99</v>
      </c>
      <c r="I16" s="113">
        <v>13.96</v>
      </c>
      <c r="J16" s="113">
        <v>1.43</v>
      </c>
      <c r="K16" s="113"/>
      <c r="L16" s="113">
        <v>83.86</v>
      </c>
      <c r="M16" s="113"/>
      <c r="N16" s="113"/>
      <c r="O16" s="113">
        <v>5.04</v>
      </c>
      <c r="P16" s="112">
        <v>10.14</v>
      </c>
      <c r="Q16" s="113">
        <v>8.64</v>
      </c>
      <c r="R16" s="113"/>
      <c r="S16" s="113"/>
      <c r="T16" s="113"/>
      <c r="U16" s="113">
        <v>0.5</v>
      </c>
      <c r="V16" s="113">
        <v>0.5</v>
      </c>
      <c r="W16" s="113">
        <v>0.5</v>
      </c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2">
        <v>4.529999999999999</v>
      </c>
      <c r="AS16" s="113"/>
      <c r="AT16" s="113"/>
      <c r="AU16" s="113"/>
      <c r="AV16" s="113"/>
      <c r="AW16" s="113">
        <v>3.29</v>
      </c>
      <c r="AX16" s="113"/>
      <c r="AY16" s="113"/>
      <c r="AZ16" s="113"/>
      <c r="BA16" s="113"/>
      <c r="BB16" s="113"/>
      <c r="BC16" s="113"/>
      <c r="BD16" s="113"/>
      <c r="BE16" s="113"/>
      <c r="BF16" s="113">
        <v>1.14</v>
      </c>
      <c r="BG16" s="113"/>
      <c r="BH16" s="113">
        <v>0.1</v>
      </c>
      <c r="BI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2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2"/>
      <c r="CK16" s="113"/>
      <c r="CL16" s="113"/>
      <c r="CM16" s="113"/>
      <c r="CN16" s="113"/>
      <c r="CO16" s="113"/>
      <c r="CP16" s="113"/>
      <c r="CQ16" s="113"/>
      <c r="CR16" s="112"/>
      <c r="CS16" s="113"/>
      <c r="CT16" s="113"/>
      <c r="CU16" s="113"/>
    </row>
    <row r="17" spans="1:99" ht="27" customHeight="1">
      <c r="A17" s="73">
        <v>210</v>
      </c>
      <c r="B17" s="59"/>
      <c r="C17" s="59"/>
      <c r="D17" s="74" t="s">
        <v>127</v>
      </c>
      <c r="E17" s="112">
        <v>30</v>
      </c>
      <c r="F17" s="112">
        <v>30</v>
      </c>
      <c r="G17" s="113">
        <v>30</v>
      </c>
      <c r="H17" s="113"/>
      <c r="I17" s="113"/>
      <c r="J17" s="114"/>
      <c r="K17" s="113"/>
      <c r="L17" s="113"/>
      <c r="M17" s="114"/>
      <c r="N17" s="113"/>
      <c r="O17" s="113"/>
      <c r="P17" s="112">
        <v>0</v>
      </c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2">
        <v>0</v>
      </c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2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2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2"/>
      <c r="CK17" s="113"/>
      <c r="CL17" s="113"/>
      <c r="CM17" s="113"/>
      <c r="CN17" s="113"/>
      <c r="CO17" s="113"/>
      <c r="CP17" s="113"/>
      <c r="CQ17" s="113"/>
      <c r="CR17" s="112"/>
      <c r="CS17" s="128"/>
      <c r="CT17" s="128"/>
      <c r="CU17" s="128"/>
    </row>
    <row r="18" spans="1:99" ht="16.5" customHeight="1">
      <c r="A18" s="77">
        <v>21002</v>
      </c>
      <c r="B18" s="78"/>
      <c r="C18" s="78"/>
      <c r="D18" s="79" t="s">
        <v>131</v>
      </c>
      <c r="E18" s="112">
        <v>30</v>
      </c>
      <c r="F18" s="112">
        <v>30</v>
      </c>
      <c r="G18" s="113">
        <v>30</v>
      </c>
      <c r="H18" s="113"/>
      <c r="I18" s="113"/>
      <c r="J18" s="113"/>
      <c r="K18" s="113"/>
      <c r="L18" s="113"/>
      <c r="M18" s="113"/>
      <c r="N18" s="113"/>
      <c r="O18" s="113"/>
      <c r="P18" s="112">
        <v>0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2">
        <v>0</v>
      </c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2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2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2"/>
      <c r="CK18" s="113"/>
      <c r="CL18" s="113"/>
      <c r="CM18" s="113"/>
      <c r="CN18" s="113"/>
      <c r="CO18" s="113"/>
      <c r="CP18" s="113"/>
      <c r="CQ18" s="113"/>
      <c r="CR18" s="112"/>
      <c r="CS18" s="113"/>
      <c r="CT18" s="113"/>
      <c r="CU18" s="113"/>
    </row>
    <row r="19" spans="1:99" ht="16.5" customHeight="1">
      <c r="A19" s="59">
        <v>2100201</v>
      </c>
      <c r="B19" s="59"/>
      <c r="C19" s="59"/>
      <c r="D19" s="76" t="s">
        <v>132</v>
      </c>
      <c r="E19" s="112">
        <v>30</v>
      </c>
      <c r="F19" s="112">
        <v>30</v>
      </c>
      <c r="G19" s="113">
        <v>30</v>
      </c>
      <c r="H19" s="113"/>
      <c r="I19" s="113"/>
      <c r="J19" s="113"/>
      <c r="K19" s="113"/>
      <c r="L19" s="113"/>
      <c r="M19" s="113"/>
      <c r="N19" s="113"/>
      <c r="O19" s="113"/>
      <c r="P19" s="112">
        <v>0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2">
        <v>0</v>
      </c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2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2"/>
      <c r="CK19" s="113"/>
      <c r="CL19" s="113"/>
      <c r="CM19" s="113"/>
      <c r="CN19" s="113"/>
      <c r="CO19" s="113"/>
      <c r="CP19" s="113"/>
      <c r="CQ19" s="113"/>
      <c r="CR19" s="112"/>
      <c r="CS19" s="113"/>
      <c r="CT19" s="113"/>
      <c r="CU19" s="113"/>
    </row>
    <row r="20" spans="1:99" ht="16.5" customHeight="1">
      <c r="A20" s="73">
        <v>210</v>
      </c>
      <c r="B20" s="59"/>
      <c r="C20" s="59"/>
      <c r="D20" s="74" t="s">
        <v>127</v>
      </c>
      <c r="E20" s="112">
        <v>11</v>
      </c>
      <c r="F20" s="112">
        <v>11</v>
      </c>
      <c r="G20" s="113">
        <v>11</v>
      </c>
      <c r="H20" s="113"/>
      <c r="I20" s="113"/>
      <c r="J20" s="113"/>
      <c r="K20" s="113"/>
      <c r="L20" s="113"/>
      <c r="M20" s="113"/>
      <c r="N20" s="113"/>
      <c r="O20" s="113"/>
      <c r="P20" s="112">
        <v>0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2">
        <v>0</v>
      </c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113"/>
      <c r="BE20" s="113"/>
      <c r="BF20" s="113"/>
      <c r="BG20" s="113"/>
      <c r="BH20" s="113"/>
      <c r="BI20" s="112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2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2"/>
      <c r="CK20" s="113"/>
      <c r="CL20" s="113"/>
      <c r="CM20" s="113"/>
      <c r="CN20" s="113"/>
      <c r="CO20" s="113"/>
      <c r="CP20" s="113"/>
      <c r="CQ20" s="113"/>
      <c r="CR20" s="112"/>
      <c r="CS20" s="128"/>
      <c r="CT20" s="128"/>
      <c r="CU20" s="128"/>
    </row>
    <row r="21" spans="1:99" ht="16.5" customHeight="1">
      <c r="A21" s="77">
        <v>21002</v>
      </c>
      <c r="B21" s="78"/>
      <c r="C21" s="78"/>
      <c r="D21" s="79" t="s">
        <v>131</v>
      </c>
      <c r="E21" s="113">
        <v>11</v>
      </c>
      <c r="F21" s="113">
        <v>11</v>
      </c>
      <c r="G21" s="113">
        <v>11</v>
      </c>
      <c r="H21" s="113"/>
      <c r="I21" s="113"/>
      <c r="J21" s="113"/>
      <c r="K21" s="113"/>
      <c r="L21" s="113"/>
      <c r="M21" s="113"/>
      <c r="N21" s="113"/>
      <c r="O21" s="113"/>
      <c r="P21" s="113">
        <v>0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>
        <v>0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29"/>
      <c r="CT21" s="129"/>
      <c r="CU21" s="129"/>
    </row>
    <row r="22" spans="1:99" ht="15" customHeight="1">
      <c r="A22" s="59">
        <v>2100202</v>
      </c>
      <c r="B22" s="59"/>
      <c r="C22" s="59"/>
      <c r="D22" s="76" t="s">
        <v>133</v>
      </c>
      <c r="E22" s="115">
        <v>11</v>
      </c>
      <c r="F22" s="115">
        <v>11</v>
      </c>
      <c r="G22" s="115">
        <v>11</v>
      </c>
      <c r="H22" s="115"/>
      <c r="I22" s="115"/>
      <c r="J22" s="115"/>
      <c r="K22" s="115"/>
      <c r="L22" s="115"/>
      <c r="M22" s="121"/>
      <c r="N22" s="121"/>
      <c r="O22" s="121"/>
      <c r="P22" s="121">
        <v>0</v>
      </c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>
        <v>0</v>
      </c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 t="s">
        <v>5</v>
      </c>
      <c r="BJ22" s="121" t="s">
        <v>5</v>
      </c>
      <c r="BK22" s="121" t="s">
        <v>5</v>
      </c>
      <c r="BL22" s="121" t="s">
        <v>5</v>
      </c>
      <c r="BM22" s="121" t="s">
        <v>5</v>
      </c>
      <c r="BN22" s="121" t="s">
        <v>5</v>
      </c>
      <c r="BO22" s="121" t="s">
        <v>5</v>
      </c>
      <c r="BP22" s="82" t="s">
        <v>5</v>
      </c>
      <c r="BQ22" s="82" t="s">
        <v>5</v>
      </c>
      <c r="BR22" s="82" t="s">
        <v>5</v>
      </c>
      <c r="BS22" s="82" t="s">
        <v>5</v>
      </c>
      <c r="BT22" s="82" t="s">
        <v>5</v>
      </c>
      <c r="BU22" s="82" t="s">
        <v>5</v>
      </c>
      <c r="BV22" s="82" t="s">
        <v>5</v>
      </c>
      <c r="BW22" s="82" t="s">
        <v>5</v>
      </c>
      <c r="BX22" s="82" t="s">
        <v>5</v>
      </c>
      <c r="BY22" s="82" t="s">
        <v>5</v>
      </c>
      <c r="BZ22" s="126" t="s">
        <v>5</v>
      </c>
      <c r="CA22" s="126" t="s">
        <v>5</v>
      </c>
      <c r="CB22" s="126" t="s">
        <v>5</v>
      </c>
      <c r="CC22" s="126" t="s">
        <v>5</v>
      </c>
      <c r="CD22" s="126" t="s">
        <v>5</v>
      </c>
      <c r="CE22" s="82" t="s">
        <v>5</v>
      </c>
      <c r="CF22" s="82" t="s">
        <v>5</v>
      </c>
      <c r="CG22" s="82" t="s">
        <v>5</v>
      </c>
      <c r="CH22" s="82" t="s">
        <v>5</v>
      </c>
      <c r="CI22" s="82" t="s">
        <v>5</v>
      </c>
      <c r="CJ22" s="82" t="s">
        <v>5</v>
      </c>
      <c r="CK22" s="82" t="s">
        <v>5</v>
      </c>
      <c r="CL22" s="126" t="s">
        <v>5</v>
      </c>
      <c r="CM22" s="82" t="s">
        <v>5</v>
      </c>
      <c r="CN22" s="82" t="s">
        <v>5</v>
      </c>
      <c r="CO22" s="82" t="s">
        <v>5</v>
      </c>
      <c r="CP22" s="82" t="s">
        <v>5</v>
      </c>
      <c r="CQ22" s="82" t="s">
        <v>5</v>
      </c>
      <c r="CR22" s="82" t="s">
        <v>5</v>
      </c>
      <c r="CS22" s="123"/>
      <c r="CT22" s="123"/>
      <c r="CU22" s="123"/>
    </row>
    <row r="23" spans="1:99" ht="13.5">
      <c r="A23" s="59">
        <v>210</v>
      </c>
      <c r="B23" s="59"/>
      <c r="C23" s="59"/>
      <c r="D23" s="74" t="s">
        <v>127</v>
      </c>
      <c r="E23" s="116">
        <v>15</v>
      </c>
      <c r="F23" s="116">
        <v>0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>
        <v>15</v>
      </c>
      <c r="Q23" s="116">
        <v>0.9</v>
      </c>
      <c r="R23" s="116">
        <v>2.13</v>
      </c>
      <c r="S23" s="116"/>
      <c r="T23" s="116"/>
      <c r="U23" s="116">
        <v>0.9</v>
      </c>
      <c r="V23" s="116">
        <v>2.24</v>
      </c>
      <c r="W23" s="116">
        <v>1.26</v>
      </c>
      <c r="X23" s="116">
        <v>7.03</v>
      </c>
      <c r="Y23" s="116"/>
      <c r="Z23" s="116">
        <v>0.54</v>
      </c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>
        <v>0</v>
      </c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</row>
    <row r="24" spans="1:99" ht="13.5">
      <c r="A24" s="59">
        <v>21003</v>
      </c>
      <c r="B24" s="59"/>
      <c r="C24" s="59"/>
      <c r="D24" s="76" t="s">
        <v>134</v>
      </c>
      <c r="E24" s="116">
        <v>15</v>
      </c>
      <c r="F24" s="116">
        <v>0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>
        <v>15</v>
      </c>
      <c r="Q24" s="116">
        <v>0.9</v>
      </c>
      <c r="R24" s="116">
        <v>2.13</v>
      </c>
      <c r="S24" s="116"/>
      <c r="T24" s="116"/>
      <c r="U24" s="116">
        <v>0.9</v>
      </c>
      <c r="V24" s="116">
        <v>2.24</v>
      </c>
      <c r="W24" s="116">
        <v>1.26</v>
      </c>
      <c r="X24" s="116">
        <v>7.03</v>
      </c>
      <c r="Y24" s="116"/>
      <c r="Z24" s="116">
        <v>0.54</v>
      </c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>
        <v>0</v>
      </c>
      <c r="AS24" s="116"/>
      <c r="AT24" s="116"/>
      <c r="AU24" s="116"/>
      <c r="AV24" s="116"/>
      <c r="AW24" s="115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</row>
    <row r="25" spans="1:99" ht="13.5">
      <c r="A25" s="59">
        <v>2100301</v>
      </c>
      <c r="B25" s="59"/>
      <c r="C25" s="59"/>
      <c r="D25" s="76" t="s">
        <v>135</v>
      </c>
      <c r="E25" s="116">
        <v>15</v>
      </c>
      <c r="F25" s="116">
        <v>0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>
        <v>15</v>
      </c>
      <c r="Q25" s="116">
        <v>0.9</v>
      </c>
      <c r="R25" s="116">
        <v>2.13</v>
      </c>
      <c r="S25" s="116"/>
      <c r="T25" s="116"/>
      <c r="U25" s="116">
        <v>0.9</v>
      </c>
      <c r="V25" s="116">
        <v>2.24</v>
      </c>
      <c r="W25" s="116">
        <v>1.26</v>
      </c>
      <c r="X25" s="116">
        <v>7.03</v>
      </c>
      <c r="Y25" s="116"/>
      <c r="Z25" s="116">
        <v>0.54</v>
      </c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>
        <v>0</v>
      </c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</row>
    <row r="26" spans="1:99" ht="13.5">
      <c r="A26" s="59">
        <v>210</v>
      </c>
      <c r="B26" s="59"/>
      <c r="C26" s="59"/>
      <c r="D26" s="74" t="s">
        <v>127</v>
      </c>
      <c r="E26" s="116">
        <v>446.62000000000006</v>
      </c>
      <c r="F26" s="116">
        <v>413.41</v>
      </c>
      <c r="G26" s="116">
        <v>255.41</v>
      </c>
      <c r="H26" s="116">
        <v>14.94</v>
      </c>
      <c r="I26" s="116">
        <v>21.3</v>
      </c>
      <c r="J26" s="116">
        <v>2.2</v>
      </c>
      <c r="K26" s="116"/>
      <c r="L26" s="116">
        <v>112.73</v>
      </c>
      <c r="M26" s="116"/>
      <c r="N26" s="116"/>
      <c r="O26" s="116">
        <v>6.83</v>
      </c>
      <c r="P26" s="116">
        <v>25.3</v>
      </c>
      <c r="Q26" s="116">
        <v>4.4</v>
      </c>
      <c r="R26" s="116"/>
      <c r="S26" s="116"/>
      <c r="T26" s="116"/>
      <c r="U26" s="116">
        <v>1.72</v>
      </c>
      <c r="V26" s="116">
        <v>6</v>
      </c>
      <c r="W26" s="116">
        <v>1.88</v>
      </c>
      <c r="X26" s="116">
        <v>7.7</v>
      </c>
      <c r="Y26" s="116"/>
      <c r="Z26" s="116">
        <v>1.6</v>
      </c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>
        <v>2</v>
      </c>
      <c r="AO26" s="116"/>
      <c r="AP26" s="116"/>
      <c r="AQ26" s="116"/>
      <c r="AR26" s="116">
        <v>7.91</v>
      </c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>
        <v>6.38</v>
      </c>
      <c r="BG26" s="116"/>
      <c r="BH26" s="116">
        <v>1.53</v>
      </c>
      <c r="BI26" s="116"/>
      <c r="BJ26" s="116"/>
      <c r="BK26" s="116"/>
      <c r="BL26" s="116"/>
      <c r="BM26" s="116"/>
      <c r="BN26" s="116"/>
      <c r="BO26" s="116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</row>
    <row r="27" spans="1:99" ht="13.5">
      <c r="A27" s="59">
        <v>21004</v>
      </c>
      <c r="B27" s="59"/>
      <c r="C27" s="59"/>
      <c r="D27" s="76" t="s">
        <v>136</v>
      </c>
      <c r="E27" s="116">
        <v>446.62000000000006</v>
      </c>
      <c r="F27" s="116">
        <v>413.41</v>
      </c>
      <c r="G27" s="116">
        <v>255.41</v>
      </c>
      <c r="H27" s="116">
        <v>14.94</v>
      </c>
      <c r="I27" s="116">
        <v>21.3</v>
      </c>
      <c r="J27" s="116">
        <v>2.2</v>
      </c>
      <c r="K27" s="116"/>
      <c r="L27" s="116">
        <v>112.73</v>
      </c>
      <c r="M27" s="116"/>
      <c r="N27" s="116"/>
      <c r="O27" s="116">
        <v>6.83</v>
      </c>
      <c r="P27" s="116">
        <v>25.3</v>
      </c>
      <c r="Q27" s="116">
        <v>4.4</v>
      </c>
      <c r="R27" s="116"/>
      <c r="S27" s="116"/>
      <c r="T27" s="116"/>
      <c r="U27" s="116">
        <v>1.72</v>
      </c>
      <c r="V27" s="116">
        <v>6</v>
      </c>
      <c r="W27" s="116">
        <v>1.88</v>
      </c>
      <c r="X27" s="116">
        <v>7.7</v>
      </c>
      <c r="Y27" s="116"/>
      <c r="Z27" s="116">
        <v>1.6</v>
      </c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>
        <v>2</v>
      </c>
      <c r="AO27" s="116"/>
      <c r="AP27" s="116"/>
      <c r="AQ27" s="116"/>
      <c r="AR27" s="116">
        <v>7.91</v>
      </c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>
        <v>6.38</v>
      </c>
      <c r="BG27" s="116"/>
      <c r="BH27" s="116">
        <v>1.53</v>
      </c>
      <c r="BI27" s="116"/>
      <c r="BJ27" s="116"/>
      <c r="BK27" s="116"/>
      <c r="BL27" s="116"/>
      <c r="BM27" s="116"/>
      <c r="BN27" s="116"/>
      <c r="BO27" s="116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</row>
    <row r="28" spans="1:99" ht="13.5">
      <c r="A28" s="59">
        <v>2100401</v>
      </c>
      <c r="B28" s="59"/>
      <c r="C28" s="59"/>
      <c r="D28" s="76" t="s">
        <v>137</v>
      </c>
      <c r="E28" s="116">
        <v>446.62000000000006</v>
      </c>
      <c r="F28" s="116">
        <v>413.41</v>
      </c>
      <c r="G28" s="116">
        <v>255.41</v>
      </c>
      <c r="H28" s="116">
        <v>14.94</v>
      </c>
      <c r="I28" s="116">
        <v>21.3</v>
      </c>
      <c r="J28" s="116">
        <v>2.2</v>
      </c>
      <c r="K28" s="116"/>
      <c r="L28" s="116">
        <v>112.73</v>
      </c>
      <c r="M28" s="116"/>
      <c r="N28" s="116"/>
      <c r="O28" s="116">
        <v>6.83</v>
      </c>
      <c r="P28" s="116">
        <v>25.3</v>
      </c>
      <c r="Q28" s="116">
        <v>4.4</v>
      </c>
      <c r="R28" s="116"/>
      <c r="S28" s="116"/>
      <c r="T28" s="116"/>
      <c r="U28" s="116">
        <v>1.72</v>
      </c>
      <c r="V28" s="116">
        <v>6</v>
      </c>
      <c r="W28" s="116">
        <v>1.88</v>
      </c>
      <c r="X28" s="116">
        <v>7.7</v>
      </c>
      <c r="Y28" s="116"/>
      <c r="Z28" s="116">
        <v>1.6</v>
      </c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>
        <v>2</v>
      </c>
      <c r="AO28" s="116"/>
      <c r="AP28" s="116"/>
      <c r="AQ28" s="116"/>
      <c r="AR28" s="116">
        <v>7.91</v>
      </c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>
        <v>6.38</v>
      </c>
      <c r="BG28" s="116"/>
      <c r="BH28" s="116">
        <v>1.53</v>
      </c>
      <c r="BI28" s="116"/>
      <c r="BJ28" s="116"/>
      <c r="BK28" s="116"/>
      <c r="BL28" s="116"/>
      <c r="BM28" s="116"/>
      <c r="BN28" s="116"/>
      <c r="BO28" s="116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</row>
    <row r="29" spans="1:99" ht="13.5">
      <c r="A29" s="59">
        <v>210</v>
      </c>
      <c r="B29" s="59"/>
      <c r="C29" s="59"/>
      <c r="D29" s="74" t="s">
        <v>127</v>
      </c>
      <c r="E29" s="116">
        <v>107.44</v>
      </c>
      <c r="F29" s="116">
        <v>92.3</v>
      </c>
      <c r="G29" s="116">
        <v>55.95</v>
      </c>
      <c r="H29" s="116">
        <v>3.63</v>
      </c>
      <c r="I29" s="116">
        <v>4.67</v>
      </c>
      <c r="J29" s="116">
        <v>0.5</v>
      </c>
      <c r="K29" s="116"/>
      <c r="L29" s="116">
        <v>25.98</v>
      </c>
      <c r="M29" s="116"/>
      <c r="N29" s="116"/>
      <c r="O29" s="116">
        <v>1.57</v>
      </c>
      <c r="P29" s="116">
        <v>10.74</v>
      </c>
      <c r="Q29" s="116">
        <v>1</v>
      </c>
      <c r="R29" s="116"/>
      <c r="S29" s="116"/>
      <c r="T29" s="116"/>
      <c r="U29" s="116"/>
      <c r="V29" s="116">
        <v>1.5</v>
      </c>
      <c r="W29" s="116">
        <v>0.84</v>
      </c>
      <c r="X29" s="116">
        <v>5.1</v>
      </c>
      <c r="Y29" s="116"/>
      <c r="Z29" s="116">
        <v>0.3</v>
      </c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>
        <v>2</v>
      </c>
      <c r="AO29" s="116"/>
      <c r="AP29" s="116"/>
      <c r="AQ29" s="116"/>
      <c r="AR29" s="116">
        <v>4.4</v>
      </c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>
        <v>1.19</v>
      </c>
      <c r="BG29" s="116"/>
      <c r="BH29" s="116">
        <v>3.21</v>
      </c>
      <c r="BI29" s="116"/>
      <c r="BJ29" s="116"/>
      <c r="BK29" s="116"/>
      <c r="BL29" s="116"/>
      <c r="BM29" s="116"/>
      <c r="BN29" s="116"/>
      <c r="BO29" s="116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</row>
    <row r="30" spans="1:99" ht="13.5">
      <c r="A30" s="59">
        <v>21004</v>
      </c>
      <c r="B30" s="59"/>
      <c r="C30" s="59"/>
      <c r="D30" s="76" t="s">
        <v>136</v>
      </c>
      <c r="E30" s="116">
        <v>107.44</v>
      </c>
      <c r="F30" s="116">
        <v>92.3</v>
      </c>
      <c r="G30" s="116">
        <v>55.95</v>
      </c>
      <c r="H30" s="116">
        <v>3.63</v>
      </c>
      <c r="I30" s="116">
        <v>4.67</v>
      </c>
      <c r="J30" s="116">
        <v>0.5</v>
      </c>
      <c r="K30" s="116"/>
      <c r="L30" s="116">
        <v>25.98</v>
      </c>
      <c r="M30" s="116"/>
      <c r="N30" s="116"/>
      <c r="O30" s="116">
        <v>1.57</v>
      </c>
      <c r="P30" s="116">
        <v>10.74</v>
      </c>
      <c r="Q30" s="116">
        <v>1</v>
      </c>
      <c r="R30" s="116"/>
      <c r="S30" s="116"/>
      <c r="T30" s="116"/>
      <c r="U30" s="116"/>
      <c r="V30" s="116">
        <v>1.5</v>
      </c>
      <c r="W30" s="116">
        <v>0.84</v>
      </c>
      <c r="X30" s="116">
        <v>5.1</v>
      </c>
      <c r="Y30" s="116"/>
      <c r="Z30" s="116">
        <v>0.3</v>
      </c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>
        <v>2</v>
      </c>
      <c r="AO30" s="116"/>
      <c r="AP30" s="116"/>
      <c r="AQ30" s="116"/>
      <c r="AR30" s="116">
        <v>4.4</v>
      </c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>
        <v>1.19</v>
      </c>
      <c r="BG30" s="116"/>
      <c r="BH30" s="116">
        <v>3.21</v>
      </c>
      <c r="BI30" s="116"/>
      <c r="BJ30" s="116"/>
      <c r="BK30" s="116"/>
      <c r="BL30" s="116"/>
      <c r="BM30" s="116"/>
      <c r="BN30" s="116"/>
      <c r="BO30" s="116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</row>
    <row r="31" spans="1:99" ht="13.5">
      <c r="A31" s="59">
        <v>2100402</v>
      </c>
      <c r="B31" s="59"/>
      <c r="C31" s="59"/>
      <c r="D31" s="76" t="s">
        <v>138</v>
      </c>
      <c r="E31" s="116">
        <v>107.44</v>
      </c>
      <c r="F31" s="116">
        <v>92.3</v>
      </c>
      <c r="G31" s="116">
        <v>55.95</v>
      </c>
      <c r="H31" s="116">
        <v>3.63</v>
      </c>
      <c r="I31" s="116">
        <v>4.67</v>
      </c>
      <c r="J31" s="116">
        <v>0.5</v>
      </c>
      <c r="K31" s="116"/>
      <c r="L31" s="116">
        <v>25.98</v>
      </c>
      <c r="M31" s="116"/>
      <c r="N31" s="116"/>
      <c r="O31" s="116">
        <v>1.57</v>
      </c>
      <c r="P31" s="116">
        <v>10.74</v>
      </c>
      <c r="Q31" s="116">
        <v>1</v>
      </c>
      <c r="R31" s="116"/>
      <c r="S31" s="116"/>
      <c r="T31" s="116"/>
      <c r="U31" s="116"/>
      <c r="V31" s="116">
        <v>1.5</v>
      </c>
      <c r="W31" s="116">
        <v>0.84</v>
      </c>
      <c r="X31" s="116">
        <v>5.1</v>
      </c>
      <c r="Y31" s="116"/>
      <c r="Z31" s="116">
        <v>0.3</v>
      </c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v>2</v>
      </c>
      <c r="AO31" s="116"/>
      <c r="AP31" s="116"/>
      <c r="AQ31" s="116"/>
      <c r="AR31" s="116">
        <v>4.4</v>
      </c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>
        <v>1.19</v>
      </c>
      <c r="BG31" s="116"/>
      <c r="BH31" s="116">
        <v>3.21</v>
      </c>
      <c r="BI31" s="116"/>
      <c r="BJ31" s="116"/>
      <c r="BK31" s="116"/>
      <c r="BL31" s="116"/>
      <c r="BM31" s="116"/>
      <c r="BN31" s="116"/>
      <c r="BO31" s="116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</row>
    <row r="32" spans="1:99" ht="13.5">
      <c r="A32" s="59">
        <v>210</v>
      </c>
      <c r="B32" s="59"/>
      <c r="C32" s="59"/>
      <c r="D32" s="74" t="s">
        <v>127</v>
      </c>
      <c r="E32" s="116">
        <v>182.93</v>
      </c>
      <c r="F32" s="116">
        <v>182.93</v>
      </c>
      <c r="G32" s="116">
        <v>122.16</v>
      </c>
      <c r="H32" s="116">
        <v>7.86</v>
      </c>
      <c r="I32" s="116"/>
      <c r="J32" s="116"/>
      <c r="K32" s="116"/>
      <c r="L32" s="116">
        <v>52.91</v>
      </c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</row>
    <row r="33" spans="1:99" ht="13.5">
      <c r="A33" s="59">
        <v>21004</v>
      </c>
      <c r="B33" s="59"/>
      <c r="C33" s="59"/>
      <c r="D33" s="76" t="s">
        <v>136</v>
      </c>
      <c r="E33" s="116">
        <v>182.93</v>
      </c>
      <c r="F33" s="116">
        <v>182.93</v>
      </c>
      <c r="G33" s="116">
        <v>122.16</v>
      </c>
      <c r="H33" s="116">
        <v>7.86</v>
      </c>
      <c r="I33" s="116"/>
      <c r="J33" s="116"/>
      <c r="K33" s="116"/>
      <c r="L33" s="116">
        <v>52.91</v>
      </c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</row>
    <row r="34" spans="1:99" ht="13.5">
      <c r="A34" s="59">
        <v>2100402</v>
      </c>
      <c r="B34" s="59"/>
      <c r="C34" s="59"/>
      <c r="D34" s="76" t="s">
        <v>139</v>
      </c>
      <c r="E34" s="116">
        <v>182.93</v>
      </c>
      <c r="F34" s="116">
        <v>182.93</v>
      </c>
      <c r="G34" s="116">
        <v>122.16</v>
      </c>
      <c r="H34" s="116">
        <v>7.86</v>
      </c>
      <c r="I34" s="116"/>
      <c r="J34" s="116"/>
      <c r="K34" s="116"/>
      <c r="L34" s="116">
        <v>52.91</v>
      </c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</row>
    <row r="35" spans="1:99" ht="13.5">
      <c r="A35" s="73">
        <v>210</v>
      </c>
      <c r="B35" s="59"/>
      <c r="C35" s="59"/>
      <c r="D35" s="74" t="s">
        <v>127</v>
      </c>
      <c r="E35" s="116">
        <v>5.02</v>
      </c>
      <c r="F35" s="116">
        <v>5.02</v>
      </c>
      <c r="G35" s="116"/>
      <c r="H35" s="116"/>
      <c r="I35" s="116"/>
      <c r="J35" s="116">
        <v>5.02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</row>
    <row r="36" spans="1:99" ht="13.5">
      <c r="A36" s="73">
        <v>21011</v>
      </c>
      <c r="B36" s="59"/>
      <c r="C36" s="59"/>
      <c r="D36" s="72" t="s">
        <v>140</v>
      </c>
      <c r="E36" s="116">
        <v>5.02</v>
      </c>
      <c r="F36" s="116">
        <v>5.02</v>
      </c>
      <c r="G36" s="116"/>
      <c r="H36" s="116"/>
      <c r="I36" s="116"/>
      <c r="J36" s="116">
        <v>5.02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</row>
    <row r="37" spans="1:99" ht="13.5">
      <c r="A37" s="73">
        <v>2101101</v>
      </c>
      <c r="B37" s="59"/>
      <c r="C37" s="59"/>
      <c r="D37" s="72" t="s">
        <v>141</v>
      </c>
      <c r="E37" s="116">
        <v>5.02</v>
      </c>
      <c r="F37" s="116">
        <v>5.02</v>
      </c>
      <c r="G37" s="116"/>
      <c r="H37" s="116"/>
      <c r="I37" s="116"/>
      <c r="J37" s="116">
        <v>5.02</v>
      </c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</row>
    <row r="38" spans="1:99" ht="13.5">
      <c r="A38" s="73">
        <v>210</v>
      </c>
      <c r="B38" s="59"/>
      <c r="C38" s="59"/>
      <c r="D38" s="74" t="s">
        <v>127</v>
      </c>
      <c r="E38" s="116">
        <v>66.14</v>
      </c>
      <c r="F38" s="116">
        <v>66.14</v>
      </c>
      <c r="G38" s="116"/>
      <c r="H38" s="116"/>
      <c r="I38" s="116"/>
      <c r="J38" s="116">
        <v>66.14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</row>
    <row r="39" spans="1:99" ht="13.5">
      <c r="A39" s="73">
        <v>21011</v>
      </c>
      <c r="B39" s="59"/>
      <c r="C39" s="59"/>
      <c r="D39" s="72" t="s">
        <v>140</v>
      </c>
      <c r="E39" s="116">
        <v>66.14</v>
      </c>
      <c r="F39" s="116">
        <v>66.14</v>
      </c>
      <c r="G39" s="116"/>
      <c r="H39" s="116"/>
      <c r="I39" s="116"/>
      <c r="J39" s="116">
        <v>66.14</v>
      </c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</row>
    <row r="40" spans="1:99" ht="13.5">
      <c r="A40" s="73">
        <v>2101102</v>
      </c>
      <c r="B40" s="59"/>
      <c r="C40" s="59"/>
      <c r="D40" s="72" t="s">
        <v>142</v>
      </c>
      <c r="E40" s="116">
        <v>66.14</v>
      </c>
      <c r="F40" s="116">
        <v>66.14</v>
      </c>
      <c r="G40" s="116"/>
      <c r="H40" s="116"/>
      <c r="I40" s="116"/>
      <c r="J40" s="116">
        <v>66.14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</row>
    <row r="41" spans="1:99" ht="13.5">
      <c r="A41" s="59">
        <v>221</v>
      </c>
      <c r="B41" s="59"/>
      <c r="C41" s="59"/>
      <c r="D41" s="76" t="s">
        <v>143</v>
      </c>
      <c r="E41" s="116">
        <v>90.59</v>
      </c>
      <c r="F41" s="116">
        <v>90.59</v>
      </c>
      <c r="G41" s="116"/>
      <c r="H41" s="116"/>
      <c r="I41" s="116"/>
      <c r="J41" s="116">
        <v>90.59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</row>
    <row r="42" spans="1:99" ht="13.5">
      <c r="A42" s="59">
        <v>22102</v>
      </c>
      <c r="B42" s="59"/>
      <c r="C42" s="59"/>
      <c r="D42" s="76" t="s">
        <v>144</v>
      </c>
      <c r="E42" s="116">
        <v>90.59</v>
      </c>
      <c r="F42" s="116">
        <v>90.59</v>
      </c>
      <c r="G42" s="116"/>
      <c r="H42" s="116"/>
      <c r="I42" s="116"/>
      <c r="J42" s="116">
        <v>90.59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</row>
    <row r="43" spans="1:99" ht="13.5">
      <c r="A43" s="78">
        <v>2210201</v>
      </c>
      <c r="B43" s="78"/>
      <c r="C43" s="78"/>
      <c r="D43" s="79" t="s">
        <v>145</v>
      </c>
      <c r="E43" s="117">
        <v>90.59</v>
      </c>
      <c r="F43" s="117">
        <v>90.59</v>
      </c>
      <c r="G43" s="117"/>
      <c r="H43" s="117"/>
      <c r="I43" s="117"/>
      <c r="J43" s="117">
        <v>90.59</v>
      </c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</row>
    <row r="44" spans="1:99" s="108" customFormat="1" ht="13.5">
      <c r="A44" s="59">
        <v>210</v>
      </c>
      <c r="B44" s="59"/>
      <c r="C44" s="59"/>
      <c r="D44" s="74" t="s">
        <v>127</v>
      </c>
      <c r="E44" s="118">
        <v>304.54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>
        <v>304.54</v>
      </c>
      <c r="AS44" s="118"/>
      <c r="AT44" s="118"/>
      <c r="AU44" s="118"/>
      <c r="AV44" s="118"/>
      <c r="AW44" s="118"/>
      <c r="AX44" s="118">
        <v>304.54</v>
      </c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</row>
    <row r="45" spans="1:99" s="108" customFormat="1" ht="13.5">
      <c r="A45" s="59">
        <v>21007</v>
      </c>
      <c r="B45" s="59"/>
      <c r="C45" s="59"/>
      <c r="D45" s="119" t="s">
        <v>146</v>
      </c>
      <c r="E45" s="118">
        <v>304.54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>
        <v>304.54</v>
      </c>
      <c r="AS45" s="118"/>
      <c r="AT45" s="118"/>
      <c r="AU45" s="118"/>
      <c r="AV45" s="118"/>
      <c r="AW45" s="118"/>
      <c r="AX45" s="118">
        <v>304.54</v>
      </c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</row>
    <row r="46" spans="1:99" s="108" customFormat="1" ht="13.5">
      <c r="A46" s="59">
        <v>2100717</v>
      </c>
      <c r="B46" s="59"/>
      <c r="C46" s="59"/>
      <c r="D46" s="119" t="s">
        <v>147</v>
      </c>
      <c r="E46" s="118">
        <v>304.54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>
        <v>304.54</v>
      </c>
      <c r="AS46" s="118"/>
      <c r="AT46" s="118"/>
      <c r="AU46" s="118"/>
      <c r="AV46" s="118"/>
      <c r="AW46" s="118"/>
      <c r="AX46" s="118">
        <v>304.54</v>
      </c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</row>
    <row r="47" spans="1:99" s="108" customFormat="1" ht="13.5">
      <c r="A47" s="59">
        <v>210</v>
      </c>
      <c r="B47" s="59"/>
      <c r="C47" s="59"/>
      <c r="D47" s="74" t="s">
        <v>127</v>
      </c>
      <c r="E47" s="118">
        <v>160.29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>
        <v>160.29</v>
      </c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>
        <v>160.29</v>
      </c>
      <c r="BI47" s="118"/>
      <c r="BJ47" s="118"/>
      <c r="BK47" s="118"/>
      <c r="BL47" s="118"/>
      <c r="BM47" s="118"/>
      <c r="BN47" s="118"/>
      <c r="BO47" s="118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</row>
    <row r="48" spans="1:99" s="108" customFormat="1" ht="13.5">
      <c r="A48" s="59">
        <v>21004</v>
      </c>
      <c r="B48" s="59"/>
      <c r="C48" s="59"/>
      <c r="D48" s="120" t="s">
        <v>136</v>
      </c>
      <c r="E48" s="118">
        <v>160.29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>
        <v>160.29</v>
      </c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>
        <v>160.29</v>
      </c>
      <c r="BI48" s="118"/>
      <c r="BJ48" s="118"/>
      <c r="BK48" s="118"/>
      <c r="BL48" s="118"/>
      <c r="BM48" s="118"/>
      <c r="BN48" s="118"/>
      <c r="BO48" s="118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</row>
    <row r="49" spans="1:99" s="108" customFormat="1" ht="13.5">
      <c r="A49" s="59">
        <v>2100408</v>
      </c>
      <c r="B49" s="59"/>
      <c r="C49" s="59"/>
      <c r="D49" s="119" t="s">
        <v>148</v>
      </c>
      <c r="E49" s="118">
        <v>160.29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>
        <v>160.29</v>
      </c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>
        <v>160.29</v>
      </c>
      <c r="BI49" s="118"/>
      <c r="BJ49" s="118"/>
      <c r="BK49" s="118"/>
      <c r="BL49" s="118"/>
      <c r="BM49" s="118"/>
      <c r="BN49" s="118"/>
      <c r="BO49" s="118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</row>
    <row r="50" spans="1:99" s="108" customFormat="1" ht="13.5">
      <c r="A50" s="59">
        <v>210</v>
      </c>
      <c r="B50" s="59"/>
      <c r="C50" s="59"/>
      <c r="D50" s="74" t="s">
        <v>127</v>
      </c>
      <c r="E50" s="118">
        <v>45.4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>
        <f>Q50+R50+U50+V50+W50+Z50+AB50+AJ50</f>
        <v>45.4</v>
      </c>
      <c r="Q50" s="118">
        <v>18.5</v>
      </c>
      <c r="R50" s="118">
        <v>2</v>
      </c>
      <c r="S50" s="118"/>
      <c r="T50" s="118"/>
      <c r="U50" s="118">
        <v>0.5</v>
      </c>
      <c r="V50" s="118">
        <v>0.7</v>
      </c>
      <c r="W50" s="118">
        <v>1.5</v>
      </c>
      <c r="X50" s="118"/>
      <c r="Y50" s="118"/>
      <c r="Z50" s="118">
        <v>0.2</v>
      </c>
      <c r="AA50" s="118"/>
      <c r="AB50" s="118">
        <v>8</v>
      </c>
      <c r="AC50" s="118"/>
      <c r="AD50" s="118"/>
      <c r="AE50" s="118"/>
      <c r="AF50" s="118"/>
      <c r="AG50" s="118"/>
      <c r="AH50" s="118"/>
      <c r="AI50" s="118"/>
      <c r="AJ50" s="118">
        <v>14</v>
      </c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</row>
    <row r="51" spans="1:99" s="108" customFormat="1" ht="13.5">
      <c r="A51" s="59">
        <v>21001</v>
      </c>
      <c r="B51" s="59"/>
      <c r="C51" s="59"/>
      <c r="D51" s="119" t="s">
        <v>128</v>
      </c>
      <c r="E51" s="118">
        <v>45.4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>
        <f>Q51+R51+U51+V51+W51+Z51+AB51+AJ51</f>
        <v>45.4</v>
      </c>
      <c r="Q51" s="118">
        <v>18.5</v>
      </c>
      <c r="R51" s="118">
        <v>2</v>
      </c>
      <c r="S51" s="118"/>
      <c r="T51" s="118"/>
      <c r="U51" s="118">
        <v>0.5</v>
      </c>
      <c r="V51" s="118">
        <v>0.7</v>
      </c>
      <c r="W51" s="118">
        <v>1.5</v>
      </c>
      <c r="X51" s="118"/>
      <c r="Y51" s="118"/>
      <c r="Z51" s="118">
        <v>0.2</v>
      </c>
      <c r="AA51" s="118"/>
      <c r="AB51" s="118">
        <v>8</v>
      </c>
      <c r="AC51" s="118"/>
      <c r="AD51" s="118"/>
      <c r="AE51" s="118"/>
      <c r="AF51" s="118"/>
      <c r="AG51" s="118"/>
      <c r="AH51" s="118"/>
      <c r="AI51" s="118"/>
      <c r="AJ51" s="118">
        <v>14</v>
      </c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</row>
    <row r="52" spans="1:99" s="108" customFormat="1" ht="24">
      <c r="A52" s="59">
        <v>2100199</v>
      </c>
      <c r="B52" s="59"/>
      <c r="C52" s="59"/>
      <c r="D52" s="119" t="s">
        <v>149</v>
      </c>
      <c r="E52" s="118">
        <v>45.4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>
        <f>Q52+R52+U52+V52+W52+Z52+AB52+AJ52</f>
        <v>45.4</v>
      </c>
      <c r="Q52" s="118">
        <v>18.5</v>
      </c>
      <c r="R52" s="118">
        <v>2</v>
      </c>
      <c r="S52" s="118"/>
      <c r="T52" s="118"/>
      <c r="U52" s="118">
        <v>0.5</v>
      </c>
      <c r="V52" s="118">
        <v>0.7</v>
      </c>
      <c r="W52" s="118">
        <v>1.5</v>
      </c>
      <c r="X52" s="118"/>
      <c r="Y52" s="118"/>
      <c r="Z52" s="118">
        <v>0.2</v>
      </c>
      <c r="AA52" s="118"/>
      <c r="AB52" s="118">
        <v>8</v>
      </c>
      <c r="AC52" s="118"/>
      <c r="AD52" s="118"/>
      <c r="AE52" s="118"/>
      <c r="AF52" s="118"/>
      <c r="AG52" s="118"/>
      <c r="AH52" s="118"/>
      <c r="AI52" s="118"/>
      <c r="AJ52" s="118">
        <v>14</v>
      </c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</row>
  </sheetData>
  <sheetProtection/>
  <mergeCells count="64">
    <mergeCell ref="A1:AQ1"/>
    <mergeCell ref="AR1:BS1"/>
    <mergeCell ref="BT1:CU1"/>
    <mergeCell ref="A2:C2"/>
    <mergeCell ref="A4:D4"/>
    <mergeCell ref="F4:O4"/>
    <mergeCell ref="P4:AQ4"/>
    <mergeCell ref="AR4:BH4"/>
    <mergeCell ref="BI4:BS4"/>
    <mergeCell ref="BT4:BZ4"/>
    <mergeCell ref="CA4:CI4"/>
    <mergeCell ref="CJ4:CN4"/>
    <mergeCell ref="CO4:CQ4"/>
    <mergeCell ref="CR4:CU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6:A7"/>
    <mergeCell ref="B6:B7"/>
    <mergeCell ref="C6:C7"/>
    <mergeCell ref="E4:E5"/>
  </mergeCells>
  <printOptions horizontalCentered="1"/>
  <pageMargins left="0.39" right="0.39" top="0.82" bottom="1" header="0.5" footer="0.5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BH45"/>
  <sheetViews>
    <sheetView workbookViewId="0" topLeftCell="A1">
      <selection activeCell="Z7" sqref="Z7"/>
    </sheetView>
  </sheetViews>
  <sheetFormatPr defaultColWidth="9.140625" defaultRowHeight="12.75"/>
  <cols>
    <col min="1" max="3" width="3.140625" style="0" customWidth="1"/>
    <col min="4" max="4" width="18.28125" style="0" customWidth="1"/>
    <col min="5" max="5" width="8.57421875" style="0" customWidth="1"/>
    <col min="6" max="7" width="8.00390625" style="0" customWidth="1"/>
    <col min="8" max="8" width="7.00390625" style="0" customWidth="1"/>
    <col min="9" max="9" width="5.421875" style="0" customWidth="1"/>
    <col min="10" max="10" width="7.28125" style="0" customWidth="1"/>
    <col min="11" max="11" width="5.421875" style="0" customWidth="1"/>
    <col min="12" max="12" width="6.8515625" style="0" customWidth="1"/>
    <col min="13" max="13" width="6.57421875" style="0" customWidth="1"/>
    <col min="14" max="14" width="5.421875" style="0" customWidth="1"/>
    <col min="15" max="15" width="6.7109375" style="0" customWidth="1"/>
    <col min="16" max="16" width="5.421875" style="0" customWidth="1"/>
    <col min="17" max="17" width="7.00390625" style="0" customWidth="1"/>
    <col min="18" max="23" width="5.421875" style="0" customWidth="1"/>
    <col min="24" max="24" width="6.57421875" style="0" customWidth="1"/>
    <col min="25" max="40" width="5.421875" style="0" customWidth="1"/>
    <col min="41" max="41" width="6.8515625" style="0" customWidth="1"/>
    <col min="42" max="54" width="5.421875" style="0" customWidth="1"/>
    <col min="55" max="55" width="6.8515625" style="0" customWidth="1"/>
    <col min="56" max="60" width="5.421875" style="0" customWidth="1"/>
  </cols>
  <sheetData>
    <row r="1" spans="1:60" ht="27">
      <c r="A1" s="45" t="s">
        <v>291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60" s="1" customFormat="1" ht="12.75">
      <c r="A2" s="24" t="s">
        <v>292</v>
      </c>
      <c r="B2" s="24"/>
      <c r="C2" s="24"/>
      <c r="BH2" s="48"/>
    </row>
    <row r="3" spans="1:60" s="1" customFormat="1" ht="13.5">
      <c r="A3" s="3"/>
      <c r="AW3" s="46"/>
      <c r="BH3" s="48" t="s">
        <v>3</v>
      </c>
    </row>
    <row r="4" spans="1:60" s="2" customFormat="1" ht="25.5" customHeight="1">
      <c r="A4" s="25" t="s">
        <v>7</v>
      </c>
      <c r="B4" s="26" t="s">
        <v>5</v>
      </c>
      <c r="C4" s="26" t="s">
        <v>5</v>
      </c>
      <c r="D4" s="26" t="s">
        <v>5</v>
      </c>
      <c r="E4" s="26" t="s">
        <v>123</v>
      </c>
      <c r="F4" s="65" t="s">
        <v>173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174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 t="s">
        <v>175</v>
      </c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94"/>
    </row>
    <row r="5" spans="1:60" s="2" customFormat="1" ht="126" customHeight="1">
      <c r="A5" s="27" t="s">
        <v>117</v>
      </c>
      <c r="B5" s="28" t="s">
        <v>5</v>
      </c>
      <c r="C5" s="28" t="s">
        <v>5</v>
      </c>
      <c r="D5" s="28" t="s">
        <v>118</v>
      </c>
      <c r="E5" s="28" t="s">
        <v>5</v>
      </c>
      <c r="F5" s="66" t="s">
        <v>119</v>
      </c>
      <c r="G5" s="66" t="s">
        <v>181</v>
      </c>
      <c r="H5" s="66" t="s">
        <v>182</v>
      </c>
      <c r="I5" s="66" t="s">
        <v>183</v>
      </c>
      <c r="J5" s="66" t="s">
        <v>184</v>
      </c>
      <c r="K5" s="66" t="s">
        <v>185</v>
      </c>
      <c r="L5" s="66" t="s">
        <v>186</v>
      </c>
      <c r="M5" s="66" t="s">
        <v>187</v>
      </c>
      <c r="N5" s="66" t="s">
        <v>188</v>
      </c>
      <c r="O5" s="66" t="s">
        <v>189</v>
      </c>
      <c r="P5" s="66" t="s">
        <v>119</v>
      </c>
      <c r="Q5" s="66" t="s">
        <v>190</v>
      </c>
      <c r="R5" s="66" t="s">
        <v>191</v>
      </c>
      <c r="S5" s="66" t="s">
        <v>192</v>
      </c>
      <c r="T5" s="66" t="s">
        <v>193</v>
      </c>
      <c r="U5" s="66" t="s">
        <v>194</v>
      </c>
      <c r="V5" s="66" t="s">
        <v>195</v>
      </c>
      <c r="W5" s="66" t="s">
        <v>196</v>
      </c>
      <c r="X5" s="66" t="s">
        <v>197</v>
      </c>
      <c r="Y5" s="66" t="s">
        <v>198</v>
      </c>
      <c r="Z5" s="66" t="s">
        <v>199</v>
      </c>
      <c r="AA5" s="66" t="s">
        <v>200</v>
      </c>
      <c r="AB5" s="66" t="s">
        <v>201</v>
      </c>
      <c r="AC5" s="66" t="s">
        <v>202</v>
      </c>
      <c r="AD5" s="66" t="s">
        <v>203</v>
      </c>
      <c r="AE5" s="66" t="s">
        <v>204</v>
      </c>
      <c r="AF5" s="66" t="s">
        <v>205</v>
      </c>
      <c r="AG5" s="66" t="s">
        <v>206</v>
      </c>
      <c r="AH5" s="66" t="s">
        <v>207</v>
      </c>
      <c r="AI5" s="66" t="s">
        <v>208</v>
      </c>
      <c r="AJ5" s="66" t="s">
        <v>209</v>
      </c>
      <c r="AK5" s="66" t="s">
        <v>210</v>
      </c>
      <c r="AL5" s="66" t="s">
        <v>211</v>
      </c>
      <c r="AM5" s="66" t="s">
        <v>212</v>
      </c>
      <c r="AN5" s="66" t="s">
        <v>213</v>
      </c>
      <c r="AO5" s="66" t="s">
        <v>214</v>
      </c>
      <c r="AP5" s="66" t="s">
        <v>215</v>
      </c>
      <c r="AQ5" s="66" t="s">
        <v>216</v>
      </c>
      <c r="AR5" s="66" t="s">
        <v>119</v>
      </c>
      <c r="AS5" s="66" t="s">
        <v>217</v>
      </c>
      <c r="AT5" s="66" t="s">
        <v>218</v>
      </c>
      <c r="AU5" s="66" t="s">
        <v>219</v>
      </c>
      <c r="AV5" s="66" t="s">
        <v>220</v>
      </c>
      <c r="AW5" s="66" t="s">
        <v>221</v>
      </c>
      <c r="AX5" s="66" t="s">
        <v>222</v>
      </c>
      <c r="AY5" s="66" t="s">
        <v>223</v>
      </c>
      <c r="AZ5" s="66" t="s">
        <v>224</v>
      </c>
      <c r="BA5" s="66" t="s">
        <v>225</v>
      </c>
      <c r="BB5" s="66" t="s">
        <v>226</v>
      </c>
      <c r="BC5" s="66" t="s">
        <v>145</v>
      </c>
      <c r="BD5" s="66" t="s">
        <v>227</v>
      </c>
      <c r="BE5" s="95" t="s">
        <v>228</v>
      </c>
      <c r="BF5" s="95" t="s">
        <v>229</v>
      </c>
      <c r="BG5" s="95" t="s">
        <v>230</v>
      </c>
      <c r="BH5" s="96" t="s">
        <v>231</v>
      </c>
    </row>
    <row r="6" spans="1:60" s="2" customFormat="1" ht="15" customHeight="1">
      <c r="A6" s="27" t="s">
        <v>120</v>
      </c>
      <c r="B6" s="28" t="s">
        <v>121</v>
      </c>
      <c r="C6" s="28" t="s">
        <v>122</v>
      </c>
      <c r="D6" s="28" t="s">
        <v>11</v>
      </c>
      <c r="E6" s="28" t="s">
        <v>13</v>
      </c>
      <c r="F6" s="28" t="s">
        <v>17</v>
      </c>
      <c r="G6" s="28" t="s">
        <v>21</v>
      </c>
      <c r="H6" s="28" t="s">
        <v>25</v>
      </c>
      <c r="I6" s="28" t="s">
        <v>29</v>
      </c>
      <c r="J6" s="28" t="s">
        <v>33</v>
      </c>
      <c r="K6" s="28" t="s">
        <v>37</v>
      </c>
      <c r="L6" s="28" t="s">
        <v>40</v>
      </c>
      <c r="M6" s="28" t="s">
        <v>43</v>
      </c>
      <c r="N6" s="28" t="s">
        <v>46</v>
      </c>
      <c r="O6" s="28" t="s">
        <v>49</v>
      </c>
      <c r="P6" s="28" t="s">
        <v>52</v>
      </c>
      <c r="Q6" s="28" t="s">
        <v>55</v>
      </c>
      <c r="R6" s="28" t="s">
        <v>58</v>
      </c>
      <c r="S6" s="28" t="s">
        <v>61</v>
      </c>
      <c r="T6" s="28" t="s">
        <v>64</v>
      </c>
      <c r="U6" s="28" t="s">
        <v>67</v>
      </c>
      <c r="V6" s="28" t="s">
        <v>70</v>
      </c>
      <c r="W6" s="28" t="s">
        <v>73</v>
      </c>
      <c r="X6" s="28" t="s">
        <v>76</v>
      </c>
      <c r="Y6" s="28" t="s">
        <v>79</v>
      </c>
      <c r="Z6" s="28" t="s">
        <v>82</v>
      </c>
      <c r="AA6" s="28" t="s">
        <v>85</v>
      </c>
      <c r="AB6" s="28" t="s">
        <v>89</v>
      </c>
      <c r="AC6" s="28" t="s">
        <v>92</v>
      </c>
      <c r="AD6" s="28" t="s">
        <v>95</v>
      </c>
      <c r="AE6" s="28" t="s">
        <v>97</v>
      </c>
      <c r="AF6" s="28" t="s">
        <v>98</v>
      </c>
      <c r="AG6" s="28" t="s">
        <v>99</v>
      </c>
      <c r="AH6" s="28" t="s">
        <v>100</v>
      </c>
      <c r="AI6" s="28" t="s">
        <v>101</v>
      </c>
      <c r="AJ6" s="28" t="s">
        <v>102</v>
      </c>
      <c r="AK6" s="28" t="s">
        <v>103</v>
      </c>
      <c r="AL6" s="28" t="s">
        <v>104</v>
      </c>
      <c r="AM6" s="28" t="s">
        <v>105</v>
      </c>
      <c r="AN6" s="28" t="s">
        <v>107</v>
      </c>
      <c r="AO6" s="28" t="s">
        <v>15</v>
      </c>
      <c r="AP6" s="28" t="s">
        <v>19</v>
      </c>
      <c r="AQ6" s="28" t="s">
        <v>23</v>
      </c>
      <c r="AR6" s="28" t="s">
        <v>27</v>
      </c>
      <c r="AS6" s="28" t="s">
        <v>31</v>
      </c>
      <c r="AT6" s="28" t="s">
        <v>35</v>
      </c>
      <c r="AU6" s="28" t="s">
        <v>39</v>
      </c>
      <c r="AV6" s="28" t="s">
        <v>42</v>
      </c>
      <c r="AW6" s="28" t="s">
        <v>45</v>
      </c>
      <c r="AX6" s="28" t="s">
        <v>48</v>
      </c>
      <c r="AY6" s="28" t="s">
        <v>51</v>
      </c>
      <c r="AZ6" s="28" t="s">
        <v>54</v>
      </c>
      <c r="BA6" s="28" t="s">
        <v>57</v>
      </c>
      <c r="BB6" s="28" t="s">
        <v>60</v>
      </c>
      <c r="BC6" s="28" t="s">
        <v>63</v>
      </c>
      <c r="BD6" s="85" t="s">
        <v>66</v>
      </c>
      <c r="BE6" s="97" t="s">
        <v>69</v>
      </c>
      <c r="BF6" s="97" t="s">
        <v>72</v>
      </c>
      <c r="BG6" s="97" t="s">
        <v>75</v>
      </c>
      <c r="BH6" s="98" t="s">
        <v>78</v>
      </c>
    </row>
    <row r="7" spans="1:60" s="2" customFormat="1" ht="12.75">
      <c r="A7" s="27" t="s">
        <v>5</v>
      </c>
      <c r="B7" s="28" t="s">
        <v>5</v>
      </c>
      <c r="C7" s="28" t="s">
        <v>5</v>
      </c>
      <c r="D7" s="67" t="s">
        <v>123</v>
      </c>
      <c r="E7" s="68">
        <f>F7+P7+AR7</f>
        <v>1635.8300000000002</v>
      </c>
      <c r="F7" s="68">
        <f>F8+F11+F14+F17+F20+F23+F26+F29+F32+F35+F38+F41</f>
        <v>1524.92</v>
      </c>
      <c r="G7" s="68">
        <f>G8++G11+G14+G17+G20+G23+G26++G29+G35+G38+G41+G32</f>
        <v>795.98</v>
      </c>
      <c r="H7" s="68">
        <f aca="true" t="shared" si="0" ref="H7:O7">H8++H11+H14+H17+H20+H23+H26++H29+H35+H38+H41+H32</f>
        <v>61.85</v>
      </c>
      <c r="I7" s="68">
        <f t="shared" si="0"/>
        <v>43.510000000000005</v>
      </c>
      <c r="J7" s="68">
        <f t="shared" si="0"/>
        <v>166.32999999999998</v>
      </c>
      <c r="K7" s="68">
        <f t="shared" si="0"/>
        <v>0</v>
      </c>
      <c r="L7" s="68">
        <f t="shared" si="0"/>
        <v>276.16999999999996</v>
      </c>
      <c r="M7" s="68">
        <f t="shared" si="0"/>
        <v>166.42</v>
      </c>
      <c r="N7" s="68">
        <f t="shared" si="0"/>
        <v>0</v>
      </c>
      <c r="O7" s="68">
        <f t="shared" si="0"/>
        <v>14.66</v>
      </c>
      <c r="P7" s="68">
        <f>P8++P11+P14+P17+P20+P23+P32+P26++P29+P35+P38+P41</f>
        <v>79.78</v>
      </c>
      <c r="Q7" s="68">
        <f>Q8++Q11+Q14+Q17+Q20+Q23+Q26++Q29+Q35+Q38+Q41+Q32</f>
        <v>14.940000000000001</v>
      </c>
      <c r="R7" s="68">
        <f aca="true" t="shared" si="1" ref="R7:AQ7">R8++R11+R14+R17+R20+R23+R26++R29+R35+R38+R41+R32</f>
        <v>2.13</v>
      </c>
      <c r="S7" s="68">
        <f t="shared" si="1"/>
        <v>0</v>
      </c>
      <c r="T7" s="68">
        <f t="shared" si="1"/>
        <v>0</v>
      </c>
      <c r="U7" s="68">
        <f t="shared" si="1"/>
        <v>3.12</v>
      </c>
      <c r="V7" s="68">
        <f t="shared" si="1"/>
        <v>10.24</v>
      </c>
      <c r="W7" s="68">
        <f t="shared" si="1"/>
        <v>4.4799999999999995</v>
      </c>
      <c r="X7" s="68">
        <f t="shared" si="1"/>
        <v>25.909999999999997</v>
      </c>
      <c r="Y7" s="68">
        <f t="shared" si="1"/>
        <v>0</v>
      </c>
      <c r="Z7" s="68">
        <f t="shared" si="1"/>
        <v>2.44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2.6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6</v>
      </c>
      <c r="AO7" s="68">
        <f t="shared" si="1"/>
        <v>7.92</v>
      </c>
      <c r="AP7" s="68">
        <f t="shared" si="1"/>
        <v>0</v>
      </c>
      <c r="AQ7" s="68">
        <f t="shared" si="1"/>
        <v>0</v>
      </c>
      <c r="AR7" s="68">
        <f>AR8++AR11+AR14+AR17+AR20+AR23+AR26++AR29+AR35+AR38+AR41</f>
        <v>31.130000000000003</v>
      </c>
      <c r="AS7" s="68">
        <f>AS8++AS11+AS14+AS17+AS20+AS23+AS26++AS29+AS35+AS38+AS32+AS41</f>
        <v>5.11</v>
      </c>
      <c r="AT7" s="68">
        <f aca="true" t="shared" si="2" ref="AT7:BH7">AT8++AT11+AT14+AT17+AT20+AT23+AT26++AT29+AT35+AT38+AT32+AT41</f>
        <v>0</v>
      </c>
      <c r="AU7" s="68">
        <f t="shared" si="2"/>
        <v>0</v>
      </c>
      <c r="AV7" s="68">
        <f t="shared" si="2"/>
        <v>0</v>
      </c>
      <c r="AW7" s="68">
        <f t="shared" si="2"/>
        <v>3.29</v>
      </c>
      <c r="AX7" s="68">
        <f t="shared" si="2"/>
        <v>0</v>
      </c>
      <c r="AY7" s="86">
        <f t="shared" si="2"/>
        <v>0</v>
      </c>
      <c r="AZ7" s="86">
        <f t="shared" si="2"/>
        <v>0</v>
      </c>
      <c r="BA7" s="86">
        <f t="shared" si="2"/>
        <v>0</v>
      </c>
      <c r="BB7" s="86">
        <f t="shared" si="2"/>
        <v>0</v>
      </c>
      <c r="BC7" s="86">
        <f t="shared" si="2"/>
        <v>0</v>
      </c>
      <c r="BD7" s="86">
        <f t="shared" si="2"/>
        <v>0</v>
      </c>
      <c r="BE7" s="86">
        <f t="shared" si="2"/>
        <v>0</v>
      </c>
      <c r="BF7" s="86">
        <f t="shared" si="2"/>
        <v>11.889999999999999</v>
      </c>
      <c r="BG7" s="86">
        <f t="shared" si="2"/>
        <v>0</v>
      </c>
      <c r="BH7" s="86">
        <f t="shared" si="2"/>
        <v>10.84</v>
      </c>
    </row>
    <row r="8" spans="1:60" ht="13.5">
      <c r="A8" s="69">
        <v>208</v>
      </c>
      <c r="B8" s="69"/>
      <c r="C8" s="69"/>
      <c r="D8" s="70" t="s">
        <v>124</v>
      </c>
      <c r="E8" s="68">
        <f>F8+P8+AR8</f>
        <v>166.42</v>
      </c>
      <c r="F8" s="68">
        <f>G8+H8+I8+J8+K8+L8+M8+N8+O8</f>
        <v>166.42</v>
      </c>
      <c r="G8" s="71"/>
      <c r="H8" s="71"/>
      <c r="I8" s="71"/>
      <c r="J8" s="75"/>
      <c r="K8" s="75"/>
      <c r="L8" s="75"/>
      <c r="M8" s="75">
        <v>166.42</v>
      </c>
      <c r="N8" s="75"/>
      <c r="O8" s="75"/>
      <c r="P8" s="68">
        <f>Q8+R8+S8+T8+U8+V8+W8+X8+Y8+Z8+AA8+AB8+AC8+AD8+AE8+AF8+AG8+AH8+AI8+AJ8+AK8+AL8+AM8+AN8+AO8+AP8+AQ8</f>
        <v>0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68">
        <f>AS8+AT8+AU8+AV8+AW8+AX8+AY8+AZ8+BA8+BB8+BC8+BD8+BE8+BF8+BG8+BH8</f>
        <v>0</v>
      </c>
      <c r="AS8" s="75"/>
      <c r="AT8" s="75"/>
      <c r="AU8" s="75"/>
      <c r="AV8" s="75"/>
      <c r="AW8" s="75"/>
      <c r="AX8" s="75"/>
      <c r="AY8" s="87"/>
      <c r="AZ8" s="87"/>
      <c r="BA8" s="87"/>
      <c r="BB8" s="87"/>
      <c r="BC8" s="87"/>
      <c r="BD8" s="87"/>
      <c r="BE8" s="87"/>
      <c r="BF8" s="87"/>
      <c r="BG8" s="87"/>
      <c r="BH8" s="99"/>
    </row>
    <row r="9" spans="1:60" ht="24">
      <c r="A9" s="69">
        <v>20805</v>
      </c>
      <c r="B9" s="69"/>
      <c r="C9" s="69"/>
      <c r="D9" s="72" t="s">
        <v>125</v>
      </c>
      <c r="E9" s="68">
        <f aca="true" t="shared" si="3" ref="E8:E43">F9+P9+AR9</f>
        <v>166.42</v>
      </c>
      <c r="F9" s="68">
        <f aca="true" t="shared" si="4" ref="F9:F21">G9+H9+I9+J9+K9+L9+M9+N9+O9</f>
        <v>166.42</v>
      </c>
      <c r="G9" s="71"/>
      <c r="H9" s="71"/>
      <c r="I9" s="71"/>
      <c r="J9" s="75"/>
      <c r="K9" s="75"/>
      <c r="L9" s="75"/>
      <c r="M9" s="75">
        <v>166.42</v>
      </c>
      <c r="N9" s="75"/>
      <c r="O9" s="75"/>
      <c r="P9" s="68">
        <f aca="true" t="shared" si="5" ref="P9:P43">Q9+R9+S9+T9+U9+V9+W9+X9+Y9+Z9+AA9+AB9+AC9+AD9+AE9+AF9+AG9+AH9+AI9+AJ9+AK9+AL9+AM9+AN9+AO9+AP9+AQ9</f>
        <v>0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68">
        <f aca="true" t="shared" si="6" ref="AR9:AR21">AS9+AT9+AU9+AV9+AW9+AX9+AY9+AZ9+BA9+BB9+BC9+BD9+BE9+BF9+BG9+BH9</f>
        <v>0</v>
      </c>
      <c r="AS9" s="75"/>
      <c r="AT9" s="75"/>
      <c r="AU9" s="75"/>
      <c r="AV9" s="75"/>
      <c r="AW9" s="75"/>
      <c r="AX9" s="75"/>
      <c r="AY9" s="87"/>
      <c r="AZ9" s="87"/>
      <c r="BA9" s="87"/>
      <c r="BB9" s="87"/>
      <c r="BC9" s="87"/>
      <c r="BD9" s="87"/>
      <c r="BE9" s="87"/>
      <c r="BF9" s="87"/>
      <c r="BG9" s="87"/>
      <c r="BH9" s="99"/>
    </row>
    <row r="10" spans="1:60" ht="24">
      <c r="A10" s="73">
        <v>2080505</v>
      </c>
      <c r="B10" s="59"/>
      <c r="C10" s="59"/>
      <c r="D10" s="74" t="s">
        <v>126</v>
      </c>
      <c r="E10" s="68">
        <f t="shared" si="3"/>
        <v>166.42</v>
      </c>
      <c r="F10" s="68">
        <f t="shared" si="4"/>
        <v>166.42</v>
      </c>
      <c r="G10" s="71"/>
      <c r="H10" s="71"/>
      <c r="I10" s="71"/>
      <c r="J10" s="75"/>
      <c r="K10" s="75"/>
      <c r="L10" s="75"/>
      <c r="M10" s="75">
        <v>166.42</v>
      </c>
      <c r="N10" s="75"/>
      <c r="O10" s="75"/>
      <c r="P10" s="68">
        <f t="shared" si="5"/>
        <v>0</v>
      </c>
      <c r="Q10" s="71"/>
      <c r="R10" s="75"/>
      <c r="S10" s="75"/>
      <c r="T10" s="75"/>
      <c r="U10" s="71"/>
      <c r="V10" s="71"/>
      <c r="W10" s="75"/>
      <c r="X10" s="71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1"/>
      <c r="AO10" s="71"/>
      <c r="AP10" s="75"/>
      <c r="AQ10" s="75"/>
      <c r="AR10" s="68">
        <f t="shared" si="6"/>
        <v>0</v>
      </c>
      <c r="AS10" s="75"/>
      <c r="AT10" s="71"/>
      <c r="AU10" s="75"/>
      <c r="AV10" s="75"/>
      <c r="AW10" s="71"/>
      <c r="AX10" s="75"/>
      <c r="AY10" s="87"/>
      <c r="AZ10" s="87"/>
      <c r="BA10" s="88"/>
      <c r="BB10" s="87"/>
      <c r="BC10" s="87"/>
      <c r="BD10" s="87"/>
      <c r="BE10" s="87"/>
      <c r="BF10" s="87"/>
      <c r="BG10" s="87"/>
      <c r="BH10" s="99"/>
    </row>
    <row r="11" spans="1:60" ht="13.5">
      <c r="A11" s="73">
        <v>210</v>
      </c>
      <c r="B11" s="59"/>
      <c r="C11" s="59"/>
      <c r="D11" s="74" t="s">
        <v>127</v>
      </c>
      <c r="E11" s="68">
        <f t="shared" si="3"/>
        <v>105.17999999999999</v>
      </c>
      <c r="F11" s="68">
        <f t="shared" si="4"/>
        <v>72.28999999999999</v>
      </c>
      <c r="G11" s="75">
        <v>42.92</v>
      </c>
      <c r="H11" s="75">
        <v>23.43</v>
      </c>
      <c r="I11" s="75">
        <v>3.58</v>
      </c>
      <c r="J11" s="75">
        <v>0.45</v>
      </c>
      <c r="K11" s="75"/>
      <c r="L11" s="75">
        <v>0.69</v>
      </c>
      <c r="M11" s="71"/>
      <c r="N11" s="75"/>
      <c r="O11" s="75">
        <v>1.22</v>
      </c>
      <c r="P11" s="68">
        <f t="shared" si="5"/>
        <v>18.6</v>
      </c>
      <c r="Q11" s="75"/>
      <c r="R11" s="75"/>
      <c r="S11" s="75"/>
      <c r="T11" s="75"/>
      <c r="U11" s="75"/>
      <c r="V11" s="75"/>
      <c r="W11" s="75"/>
      <c r="X11" s="75">
        <v>6.08</v>
      </c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>
        <v>2.6</v>
      </c>
      <c r="AK11" s="75"/>
      <c r="AL11" s="75"/>
      <c r="AM11" s="75"/>
      <c r="AN11" s="75">
        <v>2</v>
      </c>
      <c r="AO11" s="75">
        <v>7.92</v>
      </c>
      <c r="AP11" s="75"/>
      <c r="AQ11" s="75"/>
      <c r="AR11" s="68">
        <f t="shared" si="6"/>
        <v>14.290000000000001</v>
      </c>
      <c r="AS11" s="75">
        <v>5.11</v>
      </c>
      <c r="AT11" s="75"/>
      <c r="AU11" s="75"/>
      <c r="AV11" s="75"/>
      <c r="AW11" s="75"/>
      <c r="AX11" s="75"/>
      <c r="AY11" s="87"/>
      <c r="AZ11" s="87"/>
      <c r="BA11" s="87"/>
      <c r="BB11" s="87"/>
      <c r="BC11" s="87"/>
      <c r="BD11" s="87"/>
      <c r="BE11" s="87"/>
      <c r="BF11" s="100">
        <v>3.18</v>
      </c>
      <c r="BG11" s="87"/>
      <c r="BH11" s="101">
        <v>6</v>
      </c>
    </row>
    <row r="12" spans="1:60" ht="13.5">
      <c r="A12" s="73">
        <v>21001</v>
      </c>
      <c r="B12" s="59"/>
      <c r="C12" s="59"/>
      <c r="D12" s="74" t="s">
        <v>128</v>
      </c>
      <c r="E12" s="68">
        <f t="shared" si="3"/>
        <v>105.17999999999999</v>
      </c>
      <c r="F12" s="68">
        <f t="shared" si="4"/>
        <v>72.28999999999999</v>
      </c>
      <c r="G12" s="75">
        <v>42.92</v>
      </c>
      <c r="H12" s="75">
        <v>23.43</v>
      </c>
      <c r="I12" s="75">
        <v>3.58</v>
      </c>
      <c r="J12" s="75">
        <v>0.45</v>
      </c>
      <c r="K12" s="75"/>
      <c r="L12" s="75">
        <v>0.69</v>
      </c>
      <c r="M12" s="71"/>
      <c r="N12" s="75"/>
      <c r="O12" s="75">
        <v>1.22</v>
      </c>
      <c r="P12" s="68">
        <f t="shared" si="5"/>
        <v>18.6</v>
      </c>
      <c r="Q12" s="75"/>
      <c r="R12" s="75"/>
      <c r="S12" s="75"/>
      <c r="T12" s="75"/>
      <c r="U12" s="75"/>
      <c r="V12" s="75"/>
      <c r="W12" s="75"/>
      <c r="X12" s="75">
        <v>6.08</v>
      </c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>
        <v>2.6</v>
      </c>
      <c r="AK12" s="75"/>
      <c r="AL12" s="75"/>
      <c r="AM12" s="75"/>
      <c r="AN12" s="75">
        <v>2</v>
      </c>
      <c r="AO12" s="75">
        <v>7.92</v>
      </c>
      <c r="AP12" s="75"/>
      <c r="AQ12" s="75"/>
      <c r="AR12" s="68">
        <f t="shared" si="6"/>
        <v>14.290000000000001</v>
      </c>
      <c r="AS12" s="75">
        <v>5.11</v>
      </c>
      <c r="AT12" s="75"/>
      <c r="AU12" s="75"/>
      <c r="AV12" s="75"/>
      <c r="AW12" s="75"/>
      <c r="AX12" s="75"/>
      <c r="AY12" s="87"/>
      <c r="AZ12" s="87"/>
      <c r="BA12" s="87"/>
      <c r="BB12" s="87"/>
      <c r="BC12" s="87"/>
      <c r="BD12" s="87"/>
      <c r="BE12" s="87"/>
      <c r="BF12" s="100">
        <v>3.18</v>
      </c>
      <c r="BG12" s="87"/>
      <c r="BH12" s="101">
        <v>6</v>
      </c>
    </row>
    <row r="13" spans="1:60" ht="13.5">
      <c r="A13" s="73">
        <v>2100101</v>
      </c>
      <c r="B13" s="59"/>
      <c r="C13" s="59"/>
      <c r="D13" s="76" t="s">
        <v>129</v>
      </c>
      <c r="E13" s="68">
        <f t="shared" si="3"/>
        <v>105.17999999999999</v>
      </c>
      <c r="F13" s="68">
        <f t="shared" si="4"/>
        <v>72.28999999999999</v>
      </c>
      <c r="G13" s="75">
        <v>42.92</v>
      </c>
      <c r="H13" s="75">
        <v>23.43</v>
      </c>
      <c r="I13" s="75">
        <v>3.58</v>
      </c>
      <c r="J13" s="75">
        <v>0.45</v>
      </c>
      <c r="K13" s="75"/>
      <c r="L13" s="75">
        <v>0.69</v>
      </c>
      <c r="M13" s="71"/>
      <c r="N13" s="75"/>
      <c r="O13" s="75">
        <v>1.22</v>
      </c>
      <c r="P13" s="68">
        <f t="shared" si="5"/>
        <v>18.6</v>
      </c>
      <c r="Q13" s="75"/>
      <c r="R13" s="75"/>
      <c r="S13" s="75"/>
      <c r="T13" s="75"/>
      <c r="U13" s="75"/>
      <c r="V13" s="75"/>
      <c r="W13" s="75"/>
      <c r="X13" s="75">
        <v>6.08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>
        <v>2.6</v>
      </c>
      <c r="AK13" s="75"/>
      <c r="AL13" s="75"/>
      <c r="AM13" s="75"/>
      <c r="AN13" s="75">
        <v>2</v>
      </c>
      <c r="AO13" s="75">
        <v>7.92</v>
      </c>
      <c r="AP13" s="75"/>
      <c r="AQ13" s="75"/>
      <c r="AR13" s="68">
        <f t="shared" si="6"/>
        <v>14.290000000000001</v>
      </c>
      <c r="AS13" s="75">
        <v>5.11</v>
      </c>
      <c r="AT13" s="75"/>
      <c r="AU13" s="75"/>
      <c r="AV13" s="75"/>
      <c r="AW13" s="89"/>
      <c r="AX13" s="75"/>
      <c r="AY13" s="87"/>
      <c r="AZ13" s="87"/>
      <c r="BA13" s="87"/>
      <c r="BB13" s="87"/>
      <c r="BC13" s="87"/>
      <c r="BD13" s="87"/>
      <c r="BE13" s="87"/>
      <c r="BF13" s="100">
        <v>3.18</v>
      </c>
      <c r="BG13" s="87"/>
      <c r="BH13" s="101">
        <v>6</v>
      </c>
    </row>
    <row r="14" spans="1:60" ht="13.5">
      <c r="A14" s="73">
        <v>210</v>
      </c>
      <c r="B14" s="59"/>
      <c r="C14" s="59"/>
      <c r="D14" s="74" t="s">
        <v>127</v>
      </c>
      <c r="E14" s="68">
        <f t="shared" si="3"/>
        <v>409.49</v>
      </c>
      <c r="F14" s="68">
        <f t="shared" si="4"/>
        <v>394.82000000000005</v>
      </c>
      <c r="G14" s="75">
        <v>278.54</v>
      </c>
      <c r="H14" s="75">
        <v>11.99</v>
      </c>
      <c r="I14" s="75">
        <v>13.96</v>
      </c>
      <c r="J14" s="75">
        <v>1.43</v>
      </c>
      <c r="K14" s="75"/>
      <c r="L14" s="75">
        <v>83.86</v>
      </c>
      <c r="M14" s="75"/>
      <c r="N14" s="75"/>
      <c r="O14" s="75">
        <v>5.04</v>
      </c>
      <c r="P14" s="68">
        <f t="shared" si="5"/>
        <v>10.14</v>
      </c>
      <c r="Q14" s="75">
        <v>8.64</v>
      </c>
      <c r="R14" s="75"/>
      <c r="S14" s="75"/>
      <c r="T14" s="75"/>
      <c r="U14" s="75">
        <v>0.5</v>
      </c>
      <c r="V14" s="75">
        <v>0.5</v>
      </c>
      <c r="W14" s="75">
        <v>0.5</v>
      </c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68">
        <f t="shared" si="6"/>
        <v>4.529999999999999</v>
      </c>
      <c r="AS14" s="75"/>
      <c r="AT14" s="75"/>
      <c r="AU14" s="75"/>
      <c r="AV14" s="75"/>
      <c r="AW14" s="75">
        <v>3.29</v>
      </c>
      <c r="AX14" s="75"/>
      <c r="AY14" s="87"/>
      <c r="AZ14" s="87"/>
      <c r="BA14" s="87"/>
      <c r="BB14" s="87"/>
      <c r="BC14" s="87"/>
      <c r="BD14" s="87"/>
      <c r="BE14" s="87"/>
      <c r="BF14" s="100">
        <v>1.14</v>
      </c>
      <c r="BG14" s="87"/>
      <c r="BH14" s="101">
        <v>0.1</v>
      </c>
    </row>
    <row r="15" spans="1:60" ht="13.5">
      <c r="A15" s="73">
        <v>21001</v>
      </c>
      <c r="B15" s="59"/>
      <c r="C15" s="59"/>
      <c r="D15" s="74" t="s">
        <v>128</v>
      </c>
      <c r="E15" s="68">
        <f t="shared" si="3"/>
        <v>409.49</v>
      </c>
      <c r="F15" s="68">
        <f t="shared" si="4"/>
        <v>394.82000000000005</v>
      </c>
      <c r="G15" s="75">
        <v>278.54</v>
      </c>
      <c r="H15" s="75">
        <v>11.99</v>
      </c>
      <c r="I15" s="75">
        <v>13.96</v>
      </c>
      <c r="J15" s="75">
        <v>1.43</v>
      </c>
      <c r="K15" s="75"/>
      <c r="L15" s="75">
        <v>83.86</v>
      </c>
      <c r="M15" s="75"/>
      <c r="N15" s="75"/>
      <c r="O15" s="75">
        <v>5.04</v>
      </c>
      <c r="P15" s="68">
        <f t="shared" si="5"/>
        <v>10.14</v>
      </c>
      <c r="Q15" s="75">
        <v>8.64</v>
      </c>
      <c r="R15" s="75"/>
      <c r="S15" s="75"/>
      <c r="T15" s="75"/>
      <c r="U15" s="75">
        <v>0.5</v>
      </c>
      <c r="V15" s="75">
        <v>0.5</v>
      </c>
      <c r="W15" s="75">
        <v>0.5</v>
      </c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68">
        <f t="shared" si="6"/>
        <v>4.529999999999999</v>
      </c>
      <c r="AS15" s="75"/>
      <c r="AT15" s="75"/>
      <c r="AU15" s="75"/>
      <c r="AV15" s="75"/>
      <c r="AW15" s="75">
        <v>3.29</v>
      </c>
      <c r="AX15" s="75"/>
      <c r="AY15" s="87"/>
      <c r="AZ15" s="87"/>
      <c r="BA15" s="87"/>
      <c r="BB15" s="87"/>
      <c r="BC15" s="87"/>
      <c r="BD15" s="87"/>
      <c r="BE15" s="87"/>
      <c r="BF15" s="100">
        <v>1.14</v>
      </c>
      <c r="BG15" s="87"/>
      <c r="BH15" s="101">
        <v>0.1</v>
      </c>
    </row>
    <row r="16" spans="1:60" ht="24">
      <c r="A16" s="73">
        <v>2100199</v>
      </c>
      <c r="B16" s="59"/>
      <c r="C16" s="59"/>
      <c r="D16" s="76" t="s">
        <v>130</v>
      </c>
      <c r="E16" s="68">
        <f t="shared" si="3"/>
        <v>409.49</v>
      </c>
      <c r="F16" s="68">
        <f t="shared" si="4"/>
        <v>394.82000000000005</v>
      </c>
      <c r="G16" s="75">
        <v>278.54</v>
      </c>
      <c r="H16" s="75">
        <v>11.99</v>
      </c>
      <c r="I16" s="75">
        <v>13.96</v>
      </c>
      <c r="J16" s="75">
        <v>1.43</v>
      </c>
      <c r="K16" s="75"/>
      <c r="L16" s="75">
        <v>83.86</v>
      </c>
      <c r="M16" s="75"/>
      <c r="N16" s="75"/>
      <c r="O16" s="75">
        <v>5.04</v>
      </c>
      <c r="P16" s="68">
        <f t="shared" si="5"/>
        <v>10.14</v>
      </c>
      <c r="Q16" s="75">
        <v>8.64</v>
      </c>
      <c r="R16" s="75"/>
      <c r="S16" s="75"/>
      <c r="T16" s="75"/>
      <c r="U16" s="75">
        <v>0.5</v>
      </c>
      <c r="V16" s="75">
        <v>0.5</v>
      </c>
      <c r="W16" s="75">
        <v>0.5</v>
      </c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68">
        <f t="shared" si="6"/>
        <v>4.529999999999999</v>
      </c>
      <c r="AS16" s="75"/>
      <c r="AT16" s="75"/>
      <c r="AU16" s="75"/>
      <c r="AV16" s="75"/>
      <c r="AW16" s="75">
        <v>3.29</v>
      </c>
      <c r="AX16" s="75"/>
      <c r="AY16" s="87"/>
      <c r="AZ16" s="87"/>
      <c r="BA16" s="87"/>
      <c r="BB16" s="87"/>
      <c r="BC16" s="87"/>
      <c r="BD16" s="87"/>
      <c r="BE16" s="87"/>
      <c r="BF16" s="100">
        <v>1.14</v>
      </c>
      <c r="BG16" s="87"/>
      <c r="BH16" s="101">
        <v>0.1</v>
      </c>
    </row>
    <row r="17" spans="1:60" ht="13.5">
      <c r="A17" s="73">
        <v>210</v>
      </c>
      <c r="B17" s="59"/>
      <c r="C17" s="59"/>
      <c r="D17" s="74" t="s">
        <v>127</v>
      </c>
      <c r="E17" s="68">
        <f t="shared" si="3"/>
        <v>30</v>
      </c>
      <c r="F17" s="68">
        <f t="shared" si="4"/>
        <v>30</v>
      </c>
      <c r="G17" s="75">
        <v>30</v>
      </c>
      <c r="H17" s="75"/>
      <c r="I17" s="75"/>
      <c r="J17" s="75"/>
      <c r="K17" s="75"/>
      <c r="L17" s="75"/>
      <c r="M17" s="71"/>
      <c r="N17" s="75"/>
      <c r="O17" s="71"/>
      <c r="P17" s="68">
        <f t="shared" si="5"/>
        <v>0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68">
        <f t="shared" si="6"/>
        <v>0</v>
      </c>
      <c r="AS17" s="75"/>
      <c r="AT17" s="75"/>
      <c r="AU17" s="75"/>
      <c r="AV17" s="75"/>
      <c r="AW17" s="75"/>
      <c r="AX17" s="75"/>
      <c r="AY17" s="87"/>
      <c r="AZ17" s="87"/>
      <c r="BA17" s="87"/>
      <c r="BB17" s="87"/>
      <c r="BC17" s="88"/>
      <c r="BD17" s="87"/>
      <c r="BE17" s="87"/>
      <c r="BF17" s="87"/>
      <c r="BG17" s="87"/>
      <c r="BH17" s="99"/>
    </row>
    <row r="18" spans="1:60" ht="13.5">
      <c r="A18" s="77">
        <v>21002</v>
      </c>
      <c r="B18" s="78"/>
      <c r="C18" s="78"/>
      <c r="D18" s="79" t="s">
        <v>131</v>
      </c>
      <c r="E18" s="68">
        <f t="shared" si="3"/>
        <v>30</v>
      </c>
      <c r="F18" s="68">
        <f t="shared" si="4"/>
        <v>30</v>
      </c>
      <c r="G18" s="80">
        <v>30</v>
      </c>
      <c r="H18" s="80"/>
      <c r="I18" s="80"/>
      <c r="J18" s="80"/>
      <c r="K18" s="80"/>
      <c r="L18" s="80"/>
      <c r="M18" s="80"/>
      <c r="N18" s="80"/>
      <c r="O18" s="80"/>
      <c r="P18" s="68">
        <f t="shared" si="5"/>
        <v>0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68">
        <f t="shared" si="6"/>
        <v>0</v>
      </c>
      <c r="AS18" s="80"/>
      <c r="AT18" s="80"/>
      <c r="AU18" s="80"/>
      <c r="AV18" s="80"/>
      <c r="AW18" s="80"/>
      <c r="AX18" s="80"/>
      <c r="AY18" s="90"/>
      <c r="AZ18" s="90"/>
      <c r="BA18" s="90"/>
      <c r="BB18" s="90"/>
      <c r="BC18" s="90"/>
      <c r="BD18" s="91"/>
      <c r="BE18" s="102"/>
      <c r="BF18" s="103"/>
      <c r="BG18" s="103"/>
      <c r="BH18" s="104"/>
    </row>
    <row r="19" spans="1:60" ht="13.5">
      <c r="A19" s="59">
        <v>2100201</v>
      </c>
      <c r="B19" s="59"/>
      <c r="C19" s="59"/>
      <c r="D19" s="76" t="s">
        <v>132</v>
      </c>
      <c r="E19" s="68">
        <f t="shared" si="3"/>
        <v>30</v>
      </c>
      <c r="F19" s="68">
        <f t="shared" si="4"/>
        <v>30</v>
      </c>
      <c r="G19" s="81">
        <v>30</v>
      </c>
      <c r="H19" s="81"/>
      <c r="I19" s="81"/>
      <c r="J19" s="81"/>
      <c r="K19" s="81"/>
      <c r="L19" s="81"/>
      <c r="M19" s="81"/>
      <c r="N19" s="81"/>
      <c r="O19" s="81"/>
      <c r="P19" s="68">
        <f t="shared" si="5"/>
        <v>0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68">
        <f t="shared" si="6"/>
        <v>0</v>
      </c>
      <c r="AS19" s="81"/>
      <c r="AT19" s="81"/>
      <c r="AU19" s="81"/>
      <c r="AV19" s="81"/>
      <c r="AW19" s="81"/>
      <c r="AX19" s="81"/>
      <c r="AY19" s="92"/>
      <c r="AZ19" s="92"/>
      <c r="BA19" s="92"/>
      <c r="BB19" s="92"/>
      <c r="BC19" s="92"/>
      <c r="BD19" s="92"/>
      <c r="BE19" s="92"/>
      <c r="BF19" s="92"/>
      <c r="BG19" s="92"/>
      <c r="BH19" s="92"/>
    </row>
    <row r="20" spans="1:60" ht="13.5">
      <c r="A20" s="73">
        <v>210</v>
      </c>
      <c r="B20" s="59"/>
      <c r="C20" s="59"/>
      <c r="D20" s="74" t="s">
        <v>127</v>
      </c>
      <c r="E20" s="68">
        <f t="shared" si="3"/>
        <v>11</v>
      </c>
      <c r="F20" s="68">
        <f t="shared" si="4"/>
        <v>11</v>
      </c>
      <c r="G20" s="75">
        <v>11</v>
      </c>
      <c r="H20" s="75"/>
      <c r="I20" s="75"/>
      <c r="J20" s="75"/>
      <c r="K20" s="75"/>
      <c r="L20" s="75"/>
      <c r="M20" s="71"/>
      <c r="N20" s="75"/>
      <c r="O20" s="71"/>
      <c r="P20" s="68">
        <f t="shared" si="5"/>
        <v>0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68">
        <f t="shared" si="6"/>
        <v>0</v>
      </c>
      <c r="AS20" s="75"/>
      <c r="AT20" s="75"/>
      <c r="AU20" s="75"/>
      <c r="AV20" s="75"/>
      <c r="AW20" s="75"/>
      <c r="AX20" s="75"/>
      <c r="AY20" s="87"/>
      <c r="AZ20" s="87"/>
      <c r="BA20" s="87"/>
      <c r="BB20" s="87"/>
      <c r="BC20" s="88"/>
      <c r="BD20" s="87"/>
      <c r="BE20" s="87"/>
      <c r="BF20" s="87"/>
      <c r="BG20" s="87"/>
      <c r="BH20" s="99"/>
    </row>
    <row r="21" spans="1:60" ht="13.5">
      <c r="A21" s="77">
        <v>21002</v>
      </c>
      <c r="B21" s="78"/>
      <c r="C21" s="78"/>
      <c r="D21" s="79" t="s">
        <v>131</v>
      </c>
      <c r="E21" s="68">
        <f t="shared" si="3"/>
        <v>11</v>
      </c>
      <c r="F21" s="68">
        <f t="shared" si="4"/>
        <v>11</v>
      </c>
      <c r="G21" s="80">
        <v>11</v>
      </c>
      <c r="H21" s="80"/>
      <c r="I21" s="80"/>
      <c r="J21" s="80"/>
      <c r="K21" s="80"/>
      <c r="L21" s="80"/>
      <c r="M21" s="80"/>
      <c r="N21" s="80"/>
      <c r="O21" s="80"/>
      <c r="P21" s="68">
        <f t="shared" si="5"/>
        <v>0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68">
        <f t="shared" si="6"/>
        <v>0</v>
      </c>
      <c r="AS21" s="80"/>
      <c r="AT21" s="80"/>
      <c r="AU21" s="80"/>
      <c r="AV21" s="80"/>
      <c r="AW21" s="80"/>
      <c r="AX21" s="80"/>
      <c r="AY21" s="90"/>
      <c r="AZ21" s="90"/>
      <c r="BA21" s="90"/>
      <c r="BB21" s="90"/>
      <c r="BC21" s="90"/>
      <c r="BD21" s="91"/>
      <c r="BE21" s="102"/>
      <c r="BF21" s="103"/>
      <c r="BG21" s="103"/>
      <c r="BH21" s="104"/>
    </row>
    <row r="22" spans="1:60" ht="13.5">
      <c r="A22" s="59">
        <v>2100202</v>
      </c>
      <c r="B22" s="59"/>
      <c r="C22" s="59"/>
      <c r="D22" s="76" t="s">
        <v>133</v>
      </c>
      <c r="E22" s="68">
        <f t="shared" si="3"/>
        <v>11</v>
      </c>
      <c r="F22" s="68">
        <f aca="true" t="shared" si="7" ref="F22:F28">G22+H22+I22+J22+K22+L22+M22+N22+O22</f>
        <v>11</v>
      </c>
      <c r="G22" s="81">
        <v>11</v>
      </c>
      <c r="H22" s="81"/>
      <c r="I22" s="81"/>
      <c r="J22" s="81"/>
      <c r="K22" s="81"/>
      <c r="L22" s="81"/>
      <c r="M22" s="81"/>
      <c r="N22" s="81"/>
      <c r="O22" s="81"/>
      <c r="P22" s="68">
        <f t="shared" si="5"/>
        <v>0</v>
      </c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68">
        <f aca="true" t="shared" si="8" ref="AR22:AR34">AS22+AT22+AU22+AV22+AW22+AX22+AY22+AZ22+BA22+BB22+BC22+BD22+BE22+BF22+BG22+BH22</f>
        <v>0</v>
      </c>
      <c r="AS22" s="81"/>
      <c r="AT22" s="81"/>
      <c r="AU22" s="81"/>
      <c r="AV22" s="81"/>
      <c r="AW22" s="93"/>
      <c r="AX22" s="81"/>
      <c r="AY22" s="92"/>
      <c r="AZ22" s="92"/>
      <c r="BA22" s="92"/>
      <c r="BB22" s="92"/>
      <c r="BC22" s="92"/>
      <c r="BD22" s="92"/>
      <c r="BE22" s="92"/>
      <c r="BF22" s="92"/>
      <c r="BG22" s="92"/>
      <c r="BH22" s="92"/>
    </row>
    <row r="23" spans="1:60" ht="13.5">
      <c r="A23" s="59">
        <v>210</v>
      </c>
      <c r="B23" s="59"/>
      <c r="C23" s="59"/>
      <c r="D23" s="74" t="s">
        <v>127</v>
      </c>
      <c r="E23" s="68">
        <f t="shared" si="3"/>
        <v>15</v>
      </c>
      <c r="F23" s="68">
        <f t="shared" si="7"/>
        <v>0</v>
      </c>
      <c r="G23" s="81"/>
      <c r="H23" s="81"/>
      <c r="I23" s="81"/>
      <c r="J23" s="81"/>
      <c r="K23" s="81"/>
      <c r="L23" s="81"/>
      <c r="M23" s="81"/>
      <c r="N23" s="81"/>
      <c r="O23" s="81"/>
      <c r="P23" s="68">
        <f t="shared" si="5"/>
        <v>15</v>
      </c>
      <c r="Q23" s="81">
        <v>0.9</v>
      </c>
      <c r="R23" s="81">
        <v>2.13</v>
      </c>
      <c r="S23" s="81"/>
      <c r="T23" s="81"/>
      <c r="U23" s="81">
        <v>0.9</v>
      </c>
      <c r="V23" s="81">
        <v>2.24</v>
      </c>
      <c r="W23" s="81">
        <v>1.26</v>
      </c>
      <c r="X23" s="81">
        <v>7.03</v>
      </c>
      <c r="Y23" s="81"/>
      <c r="Z23" s="81">
        <v>0.54</v>
      </c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68">
        <f t="shared" si="8"/>
        <v>0</v>
      </c>
      <c r="AS23" s="81"/>
      <c r="AT23" s="81"/>
      <c r="AU23" s="81"/>
      <c r="AV23" s="81"/>
      <c r="AW23" s="93"/>
      <c r="AX23" s="81"/>
      <c r="AY23" s="92"/>
      <c r="AZ23" s="92"/>
      <c r="BA23" s="92"/>
      <c r="BB23" s="92"/>
      <c r="BC23" s="92"/>
      <c r="BD23" s="92"/>
      <c r="BE23" s="92"/>
      <c r="BF23" s="92"/>
      <c r="BG23" s="92"/>
      <c r="BH23" s="92"/>
    </row>
    <row r="24" spans="1:60" ht="13.5">
      <c r="A24" s="59">
        <v>21003</v>
      </c>
      <c r="B24" s="59"/>
      <c r="C24" s="59"/>
      <c r="D24" s="76" t="s">
        <v>134</v>
      </c>
      <c r="E24" s="68">
        <f t="shared" si="3"/>
        <v>15</v>
      </c>
      <c r="F24" s="68">
        <f t="shared" si="7"/>
        <v>0</v>
      </c>
      <c r="G24" s="81"/>
      <c r="H24" s="81"/>
      <c r="I24" s="81"/>
      <c r="J24" s="81"/>
      <c r="K24" s="81"/>
      <c r="L24" s="81"/>
      <c r="M24" s="81"/>
      <c r="N24" s="81"/>
      <c r="O24" s="81"/>
      <c r="P24" s="68">
        <f t="shared" si="5"/>
        <v>15</v>
      </c>
      <c r="Q24" s="81">
        <v>0.9</v>
      </c>
      <c r="R24" s="81">
        <v>2.13</v>
      </c>
      <c r="S24" s="81"/>
      <c r="T24" s="81"/>
      <c r="U24" s="81">
        <v>0.9</v>
      </c>
      <c r="V24" s="81">
        <v>2.24</v>
      </c>
      <c r="W24" s="81">
        <v>1.26</v>
      </c>
      <c r="X24" s="81">
        <v>7.03</v>
      </c>
      <c r="Y24" s="81"/>
      <c r="Z24" s="81">
        <v>0.54</v>
      </c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68">
        <f t="shared" si="8"/>
        <v>0</v>
      </c>
      <c r="AS24" s="81"/>
      <c r="AT24" s="81"/>
      <c r="AU24" s="81"/>
      <c r="AV24" s="81"/>
      <c r="AW24" s="93"/>
      <c r="AX24" s="81"/>
      <c r="AY24" s="92"/>
      <c r="AZ24" s="92"/>
      <c r="BA24" s="92"/>
      <c r="BB24" s="92"/>
      <c r="BC24" s="92"/>
      <c r="BD24" s="92"/>
      <c r="BE24" s="92"/>
      <c r="BF24" s="92"/>
      <c r="BG24" s="92"/>
      <c r="BH24" s="92"/>
    </row>
    <row r="25" spans="1:60" ht="13.5">
      <c r="A25" s="59">
        <v>2100301</v>
      </c>
      <c r="B25" s="59"/>
      <c r="C25" s="59"/>
      <c r="D25" s="76" t="s">
        <v>135</v>
      </c>
      <c r="E25" s="68">
        <f t="shared" si="3"/>
        <v>15</v>
      </c>
      <c r="F25" s="68">
        <f t="shared" si="7"/>
        <v>0</v>
      </c>
      <c r="G25" s="81"/>
      <c r="H25" s="81"/>
      <c r="I25" s="81"/>
      <c r="J25" s="81"/>
      <c r="K25" s="81"/>
      <c r="L25" s="81"/>
      <c r="M25" s="81"/>
      <c r="N25" s="81"/>
      <c r="O25" s="81"/>
      <c r="P25" s="68">
        <f t="shared" si="5"/>
        <v>15</v>
      </c>
      <c r="Q25" s="81">
        <v>0.9</v>
      </c>
      <c r="R25" s="81">
        <v>2.13</v>
      </c>
      <c r="S25" s="81"/>
      <c r="T25" s="81"/>
      <c r="U25" s="81">
        <v>0.9</v>
      </c>
      <c r="V25" s="81">
        <v>2.24</v>
      </c>
      <c r="W25" s="81">
        <v>1.26</v>
      </c>
      <c r="X25" s="81">
        <v>7.03</v>
      </c>
      <c r="Y25" s="81"/>
      <c r="Z25" s="81">
        <v>0.54</v>
      </c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68">
        <f t="shared" si="8"/>
        <v>0</v>
      </c>
      <c r="AS25" s="81"/>
      <c r="AT25" s="81"/>
      <c r="AU25" s="81"/>
      <c r="AV25" s="81"/>
      <c r="AW25" s="93"/>
      <c r="AX25" s="81"/>
      <c r="AY25" s="92"/>
      <c r="AZ25" s="92"/>
      <c r="BA25" s="92"/>
      <c r="BB25" s="92"/>
      <c r="BC25" s="92"/>
      <c r="BD25" s="92"/>
      <c r="BE25" s="92"/>
      <c r="BF25" s="92"/>
      <c r="BG25" s="92"/>
      <c r="BH25" s="92"/>
    </row>
    <row r="26" spans="1:60" ht="13.5">
      <c r="A26" s="59">
        <v>210</v>
      </c>
      <c r="B26" s="59"/>
      <c r="C26" s="59"/>
      <c r="D26" s="74" t="s">
        <v>127</v>
      </c>
      <c r="E26" s="68">
        <f t="shared" si="3"/>
        <v>446.62000000000006</v>
      </c>
      <c r="F26" s="68">
        <f t="shared" si="7"/>
        <v>413.41</v>
      </c>
      <c r="G26" s="81">
        <v>255.41</v>
      </c>
      <c r="H26" s="81">
        <v>14.94</v>
      </c>
      <c r="I26" s="81">
        <v>21.3</v>
      </c>
      <c r="J26" s="81">
        <v>2.2</v>
      </c>
      <c r="K26" s="81"/>
      <c r="L26" s="81">
        <v>112.73</v>
      </c>
      <c r="M26" s="81"/>
      <c r="N26" s="81"/>
      <c r="O26" s="81">
        <v>6.83</v>
      </c>
      <c r="P26" s="68">
        <f t="shared" si="5"/>
        <v>25.3</v>
      </c>
      <c r="Q26" s="81">
        <v>4.4</v>
      </c>
      <c r="R26" s="81"/>
      <c r="S26" s="81"/>
      <c r="T26" s="81"/>
      <c r="U26" s="81">
        <v>1.72</v>
      </c>
      <c r="V26" s="81">
        <v>6</v>
      </c>
      <c r="W26" s="81">
        <v>1.88</v>
      </c>
      <c r="X26" s="81">
        <v>7.7</v>
      </c>
      <c r="Y26" s="81"/>
      <c r="Z26" s="81">
        <v>1.6</v>
      </c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>
        <v>2</v>
      </c>
      <c r="AO26" s="81"/>
      <c r="AP26" s="81"/>
      <c r="AQ26" s="81"/>
      <c r="AR26" s="68">
        <f t="shared" si="8"/>
        <v>7.91</v>
      </c>
      <c r="AS26" s="81"/>
      <c r="AT26" s="81"/>
      <c r="AU26" s="81"/>
      <c r="AV26" s="81"/>
      <c r="AW26" s="93"/>
      <c r="AX26" s="81"/>
      <c r="AY26" s="92"/>
      <c r="AZ26" s="92"/>
      <c r="BA26" s="92"/>
      <c r="BB26" s="92"/>
      <c r="BC26" s="92"/>
      <c r="BD26" s="92"/>
      <c r="BE26" s="92"/>
      <c r="BF26" s="105">
        <v>6.38</v>
      </c>
      <c r="BG26" s="92"/>
      <c r="BH26" s="105">
        <v>1.53</v>
      </c>
    </row>
    <row r="27" spans="1:60" ht="13.5">
      <c r="A27" s="59">
        <v>21004</v>
      </c>
      <c r="B27" s="59"/>
      <c r="C27" s="59"/>
      <c r="D27" s="76" t="s">
        <v>136</v>
      </c>
      <c r="E27" s="68">
        <f t="shared" si="3"/>
        <v>446.62000000000006</v>
      </c>
      <c r="F27" s="68">
        <f t="shared" si="7"/>
        <v>413.41</v>
      </c>
      <c r="G27" s="81">
        <v>255.41</v>
      </c>
      <c r="H27" s="81">
        <v>14.94</v>
      </c>
      <c r="I27" s="81">
        <v>21.3</v>
      </c>
      <c r="J27" s="81">
        <v>2.2</v>
      </c>
      <c r="K27" s="81"/>
      <c r="L27" s="81">
        <v>112.73</v>
      </c>
      <c r="M27" s="81"/>
      <c r="N27" s="81"/>
      <c r="O27" s="81">
        <v>6.83</v>
      </c>
      <c r="P27" s="68">
        <f t="shared" si="5"/>
        <v>25.3</v>
      </c>
      <c r="Q27" s="81">
        <v>4.4</v>
      </c>
      <c r="R27" s="81"/>
      <c r="S27" s="81"/>
      <c r="T27" s="81"/>
      <c r="U27" s="81">
        <v>1.72</v>
      </c>
      <c r="V27" s="81">
        <v>6</v>
      </c>
      <c r="W27" s="81">
        <v>1.88</v>
      </c>
      <c r="X27" s="81">
        <v>7.7</v>
      </c>
      <c r="Y27" s="81"/>
      <c r="Z27" s="81">
        <v>1.6</v>
      </c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>
        <v>2</v>
      </c>
      <c r="AO27" s="81"/>
      <c r="AP27" s="81"/>
      <c r="AQ27" s="81"/>
      <c r="AR27" s="68">
        <f t="shared" si="8"/>
        <v>7.91</v>
      </c>
      <c r="AS27" s="81"/>
      <c r="AT27" s="81"/>
      <c r="AU27" s="81"/>
      <c r="AV27" s="81"/>
      <c r="AW27" s="93"/>
      <c r="AX27" s="81"/>
      <c r="AY27" s="92"/>
      <c r="AZ27" s="92"/>
      <c r="BA27" s="92"/>
      <c r="BB27" s="92"/>
      <c r="BC27" s="92"/>
      <c r="BD27" s="92"/>
      <c r="BE27" s="92"/>
      <c r="BF27" s="105">
        <v>6.38</v>
      </c>
      <c r="BG27" s="92"/>
      <c r="BH27" s="105">
        <v>1.53</v>
      </c>
    </row>
    <row r="28" spans="1:60" ht="13.5">
      <c r="A28" s="59">
        <v>2100401</v>
      </c>
      <c r="B28" s="59"/>
      <c r="C28" s="59"/>
      <c r="D28" s="76" t="s">
        <v>137</v>
      </c>
      <c r="E28" s="68">
        <f t="shared" si="3"/>
        <v>446.62000000000006</v>
      </c>
      <c r="F28" s="68">
        <f aca="true" t="shared" si="9" ref="F28:F34">G28+H28+I28+J28+K28+L28+M28+N28+O28</f>
        <v>413.41</v>
      </c>
      <c r="G28" s="81">
        <v>255.41</v>
      </c>
      <c r="H28" s="81">
        <v>14.94</v>
      </c>
      <c r="I28" s="81">
        <v>21.3</v>
      </c>
      <c r="J28" s="81">
        <v>2.2</v>
      </c>
      <c r="K28" s="81"/>
      <c r="L28" s="81">
        <v>112.73</v>
      </c>
      <c r="M28" s="81"/>
      <c r="N28" s="81"/>
      <c r="O28" s="81">
        <v>6.83</v>
      </c>
      <c r="P28" s="68">
        <f t="shared" si="5"/>
        <v>25.3</v>
      </c>
      <c r="Q28" s="81">
        <v>4.4</v>
      </c>
      <c r="R28" s="81"/>
      <c r="S28" s="81"/>
      <c r="T28" s="81"/>
      <c r="U28" s="81">
        <v>1.72</v>
      </c>
      <c r="V28" s="81">
        <v>6</v>
      </c>
      <c r="W28" s="81">
        <v>1.88</v>
      </c>
      <c r="X28" s="81">
        <v>7.7</v>
      </c>
      <c r="Y28" s="81"/>
      <c r="Z28" s="81">
        <v>1.6</v>
      </c>
      <c r="AA28" s="81"/>
      <c r="AB28" s="84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>
        <v>2</v>
      </c>
      <c r="AO28" s="81"/>
      <c r="AP28" s="81"/>
      <c r="AQ28" s="81"/>
      <c r="AR28" s="68">
        <f t="shared" si="8"/>
        <v>7.91</v>
      </c>
      <c r="AS28" s="81"/>
      <c r="AT28" s="81"/>
      <c r="AU28" s="81"/>
      <c r="AV28" s="81"/>
      <c r="AW28" s="93"/>
      <c r="AX28" s="81"/>
      <c r="AY28" s="92"/>
      <c r="AZ28" s="92"/>
      <c r="BA28" s="92"/>
      <c r="BB28" s="92"/>
      <c r="BC28" s="92"/>
      <c r="BD28" s="92"/>
      <c r="BE28" s="92"/>
      <c r="BF28" s="105">
        <v>6.38</v>
      </c>
      <c r="BG28" s="92"/>
      <c r="BH28" s="105">
        <v>1.53</v>
      </c>
    </row>
    <row r="29" spans="1:60" ht="13.5">
      <c r="A29" s="59">
        <v>210</v>
      </c>
      <c r="B29" s="59"/>
      <c r="C29" s="59"/>
      <c r="D29" s="74" t="s">
        <v>127</v>
      </c>
      <c r="E29" s="68">
        <f t="shared" si="3"/>
        <v>107.44</v>
      </c>
      <c r="F29" s="68">
        <f t="shared" si="9"/>
        <v>92.3</v>
      </c>
      <c r="G29" s="81">
        <v>55.95</v>
      </c>
      <c r="H29" s="81">
        <v>3.63</v>
      </c>
      <c r="I29" s="81">
        <v>4.67</v>
      </c>
      <c r="J29" s="81">
        <v>0.5</v>
      </c>
      <c r="K29" s="81"/>
      <c r="L29" s="81">
        <v>25.98</v>
      </c>
      <c r="M29" s="81"/>
      <c r="N29" s="81"/>
      <c r="O29" s="81">
        <v>1.57</v>
      </c>
      <c r="P29" s="68">
        <f t="shared" si="5"/>
        <v>10.74</v>
      </c>
      <c r="Q29" s="81">
        <v>1</v>
      </c>
      <c r="R29" s="81"/>
      <c r="S29" s="81"/>
      <c r="T29" s="81"/>
      <c r="U29" s="81"/>
      <c r="V29" s="81">
        <v>1.5</v>
      </c>
      <c r="W29" s="81">
        <v>0.84</v>
      </c>
      <c r="X29" s="81">
        <v>5.1</v>
      </c>
      <c r="Y29" s="81"/>
      <c r="Z29" s="81">
        <v>0.3</v>
      </c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>
        <v>2</v>
      </c>
      <c r="AO29" s="81"/>
      <c r="AP29" s="81"/>
      <c r="AQ29" s="81"/>
      <c r="AR29" s="68">
        <f t="shared" si="8"/>
        <v>4.4</v>
      </c>
      <c r="AS29" s="81"/>
      <c r="AT29" s="81"/>
      <c r="AU29" s="81"/>
      <c r="AV29" s="81"/>
      <c r="AW29" s="93"/>
      <c r="AX29" s="81"/>
      <c r="AY29" s="92"/>
      <c r="AZ29" s="92"/>
      <c r="BA29" s="92"/>
      <c r="BB29" s="92"/>
      <c r="BC29" s="92"/>
      <c r="BD29" s="92"/>
      <c r="BE29" s="92"/>
      <c r="BF29" s="105">
        <v>1.19</v>
      </c>
      <c r="BG29" s="92"/>
      <c r="BH29" s="105">
        <v>3.21</v>
      </c>
    </row>
    <row r="30" spans="1:60" ht="13.5">
      <c r="A30" s="59">
        <v>21004</v>
      </c>
      <c r="B30" s="59"/>
      <c r="C30" s="59"/>
      <c r="D30" s="76" t="s">
        <v>136</v>
      </c>
      <c r="E30" s="68">
        <f t="shared" si="3"/>
        <v>107.44</v>
      </c>
      <c r="F30" s="68">
        <f t="shared" si="9"/>
        <v>92.3</v>
      </c>
      <c r="G30" s="81">
        <v>55.95</v>
      </c>
      <c r="H30" s="81">
        <v>3.63</v>
      </c>
      <c r="I30" s="81">
        <v>4.67</v>
      </c>
      <c r="J30" s="81">
        <v>0.5</v>
      </c>
      <c r="K30" s="81"/>
      <c r="L30" s="81">
        <v>25.98</v>
      </c>
      <c r="M30" s="81"/>
      <c r="N30" s="81"/>
      <c r="O30" s="81">
        <v>1.57</v>
      </c>
      <c r="P30" s="68">
        <f t="shared" si="5"/>
        <v>10.74</v>
      </c>
      <c r="Q30" s="81">
        <v>1</v>
      </c>
      <c r="R30" s="81"/>
      <c r="S30" s="81"/>
      <c r="T30" s="81"/>
      <c r="U30" s="81"/>
      <c r="V30" s="81">
        <v>1.5</v>
      </c>
      <c r="W30" s="81">
        <v>0.84</v>
      </c>
      <c r="X30" s="81">
        <v>5.1</v>
      </c>
      <c r="Y30" s="81"/>
      <c r="Z30" s="81">
        <v>0.3</v>
      </c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>
        <v>2</v>
      </c>
      <c r="AO30" s="81"/>
      <c r="AP30" s="81"/>
      <c r="AQ30" s="81"/>
      <c r="AR30" s="68">
        <f t="shared" si="8"/>
        <v>4.4</v>
      </c>
      <c r="AS30" s="81"/>
      <c r="AT30" s="81"/>
      <c r="AU30" s="81"/>
      <c r="AV30" s="81"/>
      <c r="AW30" s="93"/>
      <c r="AX30" s="81"/>
      <c r="AY30" s="92"/>
      <c r="AZ30" s="92"/>
      <c r="BA30" s="92"/>
      <c r="BB30" s="92"/>
      <c r="BC30" s="92"/>
      <c r="BD30" s="92"/>
      <c r="BE30" s="92"/>
      <c r="BF30" s="105">
        <v>1.19</v>
      </c>
      <c r="BG30" s="92"/>
      <c r="BH30" s="105">
        <v>3.21</v>
      </c>
    </row>
    <row r="31" spans="1:60" ht="13.5">
      <c r="A31" s="59">
        <v>2100402</v>
      </c>
      <c r="B31" s="59"/>
      <c r="C31" s="59"/>
      <c r="D31" s="76" t="s">
        <v>138</v>
      </c>
      <c r="E31" s="68">
        <f t="shared" si="3"/>
        <v>107.44</v>
      </c>
      <c r="F31" s="68">
        <f t="shared" si="9"/>
        <v>92.3</v>
      </c>
      <c r="G31" s="81">
        <v>55.95</v>
      </c>
      <c r="H31" s="81">
        <v>3.63</v>
      </c>
      <c r="I31" s="81">
        <v>4.67</v>
      </c>
      <c r="J31" s="81">
        <v>0.5</v>
      </c>
      <c r="K31" s="81"/>
      <c r="L31" s="81">
        <v>25.98</v>
      </c>
      <c r="M31" s="81"/>
      <c r="N31" s="81"/>
      <c r="O31" s="81">
        <v>1.57</v>
      </c>
      <c r="P31" s="68">
        <f t="shared" si="5"/>
        <v>10.74</v>
      </c>
      <c r="Q31" s="81">
        <v>1</v>
      </c>
      <c r="R31" s="81"/>
      <c r="S31" s="81"/>
      <c r="T31" s="81"/>
      <c r="U31" s="81"/>
      <c r="V31" s="81">
        <v>1.5</v>
      </c>
      <c r="W31" s="81">
        <v>0.84</v>
      </c>
      <c r="X31" s="81">
        <v>5.1</v>
      </c>
      <c r="Y31" s="81"/>
      <c r="Z31" s="81">
        <v>0.3</v>
      </c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>
        <v>2</v>
      </c>
      <c r="AO31" s="81"/>
      <c r="AP31" s="81"/>
      <c r="AQ31" s="81"/>
      <c r="AR31" s="68">
        <f t="shared" si="8"/>
        <v>4.4</v>
      </c>
      <c r="AS31" s="81"/>
      <c r="AT31" s="81"/>
      <c r="AU31" s="81"/>
      <c r="AV31" s="81"/>
      <c r="AW31" s="93"/>
      <c r="AX31" s="81"/>
      <c r="AY31" s="92"/>
      <c r="AZ31" s="92"/>
      <c r="BA31" s="92"/>
      <c r="BB31" s="92"/>
      <c r="BC31" s="92"/>
      <c r="BD31" s="92"/>
      <c r="BE31" s="92"/>
      <c r="BF31" s="105">
        <v>1.19</v>
      </c>
      <c r="BG31" s="92"/>
      <c r="BH31" s="105">
        <v>3.21</v>
      </c>
    </row>
    <row r="32" spans="1:60" ht="13.5">
      <c r="A32" s="59">
        <v>210</v>
      </c>
      <c r="B32" s="59"/>
      <c r="C32" s="59"/>
      <c r="D32" s="74" t="s">
        <v>127</v>
      </c>
      <c r="E32" s="68">
        <f t="shared" si="3"/>
        <v>182.93</v>
      </c>
      <c r="F32" s="68">
        <f t="shared" si="9"/>
        <v>182.93</v>
      </c>
      <c r="G32" s="81">
        <v>122.16</v>
      </c>
      <c r="H32" s="81">
        <v>7.86</v>
      </c>
      <c r="I32" s="81"/>
      <c r="J32" s="81"/>
      <c r="K32" s="81"/>
      <c r="L32" s="81">
        <v>52.91</v>
      </c>
      <c r="M32" s="81"/>
      <c r="N32" s="81"/>
      <c r="O32" s="81"/>
      <c r="P32" s="68">
        <f t="shared" si="5"/>
        <v>0</v>
      </c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68">
        <f t="shared" si="8"/>
        <v>0</v>
      </c>
      <c r="AS32" s="81"/>
      <c r="AT32" s="81"/>
      <c r="AU32" s="81"/>
      <c r="AV32" s="81"/>
      <c r="AW32" s="93"/>
      <c r="AX32" s="81"/>
      <c r="AY32" s="92"/>
      <c r="AZ32" s="92"/>
      <c r="BA32" s="92"/>
      <c r="BB32" s="92"/>
      <c r="BC32" s="92"/>
      <c r="BD32" s="92"/>
      <c r="BE32" s="92"/>
      <c r="BF32" s="92"/>
      <c r="BG32" s="92"/>
      <c r="BH32" s="106"/>
    </row>
    <row r="33" spans="1:60" ht="13.5">
      <c r="A33" s="59">
        <v>21004</v>
      </c>
      <c r="B33" s="59"/>
      <c r="C33" s="59"/>
      <c r="D33" s="76" t="s">
        <v>136</v>
      </c>
      <c r="E33" s="68">
        <f t="shared" si="3"/>
        <v>182.93</v>
      </c>
      <c r="F33" s="68">
        <f t="shared" si="9"/>
        <v>182.93</v>
      </c>
      <c r="G33" s="81">
        <v>122.16</v>
      </c>
      <c r="H33" s="81">
        <v>7.86</v>
      </c>
      <c r="I33" s="81"/>
      <c r="J33" s="81"/>
      <c r="K33" s="81"/>
      <c r="L33" s="81">
        <v>52.91</v>
      </c>
      <c r="M33" s="81"/>
      <c r="N33" s="81"/>
      <c r="O33" s="81"/>
      <c r="P33" s="68">
        <f t="shared" si="5"/>
        <v>0</v>
      </c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68">
        <f t="shared" si="8"/>
        <v>0</v>
      </c>
      <c r="AS33" s="81"/>
      <c r="AT33" s="81"/>
      <c r="AU33" s="81"/>
      <c r="AV33" s="81"/>
      <c r="AW33" s="93"/>
      <c r="AX33" s="81"/>
      <c r="AY33" s="92"/>
      <c r="AZ33" s="92"/>
      <c r="BA33" s="92"/>
      <c r="BB33" s="92"/>
      <c r="BC33" s="92"/>
      <c r="BD33" s="92"/>
      <c r="BE33" s="92"/>
      <c r="BF33" s="92"/>
      <c r="BG33" s="92"/>
      <c r="BH33" s="106"/>
    </row>
    <row r="34" spans="1:60" ht="13.5">
      <c r="A34" s="59">
        <v>2100402</v>
      </c>
      <c r="B34" s="59"/>
      <c r="C34" s="59"/>
      <c r="D34" s="76" t="s">
        <v>139</v>
      </c>
      <c r="E34" s="68">
        <f t="shared" si="3"/>
        <v>182.93</v>
      </c>
      <c r="F34" s="68">
        <f t="shared" si="9"/>
        <v>182.93</v>
      </c>
      <c r="G34" s="81">
        <v>122.16</v>
      </c>
      <c r="H34" s="81">
        <v>7.86</v>
      </c>
      <c r="I34" s="81"/>
      <c r="J34" s="81"/>
      <c r="K34" s="81"/>
      <c r="L34" s="81">
        <v>52.91</v>
      </c>
      <c r="M34" s="81"/>
      <c r="N34" s="81"/>
      <c r="O34" s="81"/>
      <c r="P34" s="68">
        <f t="shared" si="5"/>
        <v>0</v>
      </c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68">
        <f t="shared" si="8"/>
        <v>0</v>
      </c>
      <c r="AS34" s="81"/>
      <c r="AT34" s="81"/>
      <c r="AU34" s="81"/>
      <c r="AV34" s="81"/>
      <c r="AW34" s="93"/>
      <c r="AX34" s="81"/>
      <c r="AY34" s="92"/>
      <c r="AZ34" s="92"/>
      <c r="BA34" s="92"/>
      <c r="BB34" s="92"/>
      <c r="BC34" s="92"/>
      <c r="BD34" s="92"/>
      <c r="BE34" s="92"/>
      <c r="BF34" s="92"/>
      <c r="BG34" s="92"/>
      <c r="BH34" s="106"/>
    </row>
    <row r="35" spans="1:60" ht="13.5">
      <c r="A35" s="73">
        <v>210</v>
      </c>
      <c r="B35" s="59"/>
      <c r="C35" s="59"/>
      <c r="D35" s="74" t="s">
        <v>127</v>
      </c>
      <c r="E35" s="68">
        <f t="shared" si="3"/>
        <v>5.02</v>
      </c>
      <c r="F35" s="68">
        <f aca="true" t="shared" si="10" ref="F35:F43">G35+H35+I35+J35+K35+L35+M35+N35+O35</f>
        <v>5.02</v>
      </c>
      <c r="G35" s="75"/>
      <c r="H35" s="75"/>
      <c r="I35" s="75"/>
      <c r="J35" s="75">
        <v>5.02</v>
      </c>
      <c r="K35" s="75"/>
      <c r="L35" s="75"/>
      <c r="M35" s="75"/>
      <c r="N35" s="75"/>
      <c r="O35" s="75"/>
      <c r="P35" s="68">
        <f t="shared" si="5"/>
        <v>0</v>
      </c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68">
        <f aca="true" t="shared" si="11" ref="AR35:AR43">AS35+AT35+AU35+AV35+AW35+AX35+AY35+AZ35+BA35+BB35+BC35+BD35+BE35+BF35+BG35+BH35</f>
        <v>0</v>
      </c>
      <c r="AS35" s="75"/>
      <c r="AT35" s="75"/>
      <c r="AU35" s="75"/>
      <c r="AV35" s="75"/>
      <c r="AW35" s="75"/>
      <c r="AX35" s="75"/>
      <c r="AY35" s="87"/>
      <c r="AZ35" s="87"/>
      <c r="BA35" s="87"/>
      <c r="BB35" s="87"/>
      <c r="BC35" s="87"/>
      <c r="BD35" s="87"/>
      <c r="BE35" s="87"/>
      <c r="BF35" s="87"/>
      <c r="BG35" s="87"/>
      <c r="BH35" s="99"/>
    </row>
    <row r="36" spans="1:60" ht="13.5">
      <c r="A36" s="73">
        <v>21011</v>
      </c>
      <c r="B36" s="59"/>
      <c r="C36" s="59"/>
      <c r="D36" s="72" t="s">
        <v>140</v>
      </c>
      <c r="E36" s="68">
        <f t="shared" si="3"/>
        <v>5.02</v>
      </c>
      <c r="F36" s="68">
        <f t="shared" si="10"/>
        <v>5.02</v>
      </c>
      <c r="G36" s="75"/>
      <c r="H36" s="75"/>
      <c r="I36" s="75"/>
      <c r="J36" s="71">
        <v>5.02</v>
      </c>
      <c r="K36" s="75"/>
      <c r="L36" s="75"/>
      <c r="M36" s="71"/>
      <c r="N36" s="75"/>
      <c r="O36" s="75"/>
      <c r="P36" s="68">
        <f t="shared" si="5"/>
        <v>0</v>
      </c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68">
        <f t="shared" si="11"/>
        <v>0</v>
      </c>
      <c r="AS36" s="75"/>
      <c r="AT36" s="75"/>
      <c r="AU36" s="75"/>
      <c r="AV36" s="75"/>
      <c r="AW36" s="75"/>
      <c r="AX36" s="75"/>
      <c r="AY36" s="87"/>
      <c r="AZ36" s="87"/>
      <c r="BA36" s="87"/>
      <c r="BB36" s="87"/>
      <c r="BC36" s="87"/>
      <c r="BD36" s="87"/>
      <c r="BE36" s="87"/>
      <c r="BF36" s="87"/>
      <c r="BG36" s="87"/>
      <c r="BH36" s="99"/>
    </row>
    <row r="37" spans="1:60" ht="13.5">
      <c r="A37" s="73">
        <v>2101101</v>
      </c>
      <c r="B37" s="59"/>
      <c r="C37" s="59"/>
      <c r="D37" s="72" t="s">
        <v>141</v>
      </c>
      <c r="E37" s="68">
        <f t="shared" si="3"/>
        <v>5.02</v>
      </c>
      <c r="F37" s="68">
        <f t="shared" si="10"/>
        <v>5.02</v>
      </c>
      <c r="G37" s="75"/>
      <c r="H37" s="75"/>
      <c r="I37" s="75"/>
      <c r="J37" s="75">
        <v>5.02</v>
      </c>
      <c r="K37" s="75"/>
      <c r="L37" s="75"/>
      <c r="M37" s="75"/>
      <c r="N37" s="75"/>
      <c r="O37" s="75"/>
      <c r="P37" s="68">
        <f t="shared" si="5"/>
        <v>0</v>
      </c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68">
        <f t="shared" si="11"/>
        <v>0</v>
      </c>
      <c r="AS37" s="75"/>
      <c r="AT37" s="75"/>
      <c r="AU37" s="75"/>
      <c r="AV37" s="75"/>
      <c r="AW37" s="75"/>
      <c r="AX37" s="75"/>
      <c r="AY37" s="87"/>
      <c r="AZ37" s="87"/>
      <c r="BA37" s="87"/>
      <c r="BB37" s="87"/>
      <c r="BC37" s="87"/>
      <c r="BD37" s="87"/>
      <c r="BE37" s="87"/>
      <c r="BF37" s="87"/>
      <c r="BG37" s="87"/>
      <c r="BH37" s="107"/>
    </row>
    <row r="38" spans="1:60" ht="13.5">
      <c r="A38" s="73">
        <v>210</v>
      </c>
      <c r="B38" s="59"/>
      <c r="C38" s="59"/>
      <c r="D38" s="74" t="s">
        <v>127</v>
      </c>
      <c r="E38" s="68">
        <f t="shared" si="3"/>
        <v>66.14</v>
      </c>
      <c r="F38" s="68">
        <f t="shared" si="10"/>
        <v>66.14</v>
      </c>
      <c r="G38" s="75"/>
      <c r="H38" s="75"/>
      <c r="I38" s="75"/>
      <c r="J38" s="75">
        <v>66.14</v>
      </c>
      <c r="K38" s="75"/>
      <c r="L38" s="75"/>
      <c r="M38" s="75"/>
      <c r="N38" s="75"/>
      <c r="O38" s="75"/>
      <c r="P38" s="68">
        <f t="shared" si="5"/>
        <v>0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68">
        <f t="shared" si="11"/>
        <v>0</v>
      </c>
      <c r="AS38" s="75"/>
      <c r="AT38" s="75"/>
      <c r="AU38" s="75"/>
      <c r="AV38" s="75"/>
      <c r="AW38" s="75"/>
      <c r="AX38" s="75"/>
      <c r="AY38" s="87"/>
      <c r="AZ38" s="87"/>
      <c r="BA38" s="87"/>
      <c r="BB38" s="87"/>
      <c r="BC38" s="87"/>
      <c r="BD38" s="87"/>
      <c r="BE38" s="87"/>
      <c r="BF38" s="87"/>
      <c r="BG38" s="87"/>
      <c r="BH38" s="99"/>
    </row>
    <row r="39" spans="1:60" ht="13.5">
      <c r="A39" s="73">
        <v>21011</v>
      </c>
      <c r="B39" s="59"/>
      <c r="C39" s="59"/>
      <c r="D39" s="72" t="s">
        <v>140</v>
      </c>
      <c r="E39" s="68">
        <f t="shared" si="3"/>
        <v>66.14</v>
      </c>
      <c r="F39" s="68">
        <f t="shared" si="10"/>
        <v>66.14</v>
      </c>
      <c r="G39" s="75"/>
      <c r="H39" s="75"/>
      <c r="I39" s="75"/>
      <c r="J39" s="71">
        <v>66.14</v>
      </c>
      <c r="K39" s="75"/>
      <c r="L39" s="75"/>
      <c r="M39" s="71"/>
      <c r="N39" s="75"/>
      <c r="O39" s="75"/>
      <c r="P39" s="68">
        <f t="shared" si="5"/>
        <v>0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68">
        <f t="shared" si="11"/>
        <v>0</v>
      </c>
      <c r="AS39" s="75"/>
      <c r="AT39" s="75"/>
      <c r="AU39" s="75"/>
      <c r="AV39" s="75"/>
      <c r="AW39" s="75"/>
      <c r="AX39" s="75"/>
      <c r="AY39" s="87"/>
      <c r="AZ39" s="87"/>
      <c r="BA39" s="87"/>
      <c r="BB39" s="87"/>
      <c r="BC39" s="87"/>
      <c r="BD39" s="87"/>
      <c r="BE39" s="87"/>
      <c r="BF39" s="87"/>
      <c r="BG39" s="87"/>
      <c r="BH39" s="99"/>
    </row>
    <row r="40" spans="1:60" ht="13.5">
      <c r="A40" s="73">
        <v>2101102</v>
      </c>
      <c r="B40" s="59"/>
      <c r="C40" s="59"/>
      <c r="D40" s="72" t="s">
        <v>142</v>
      </c>
      <c r="E40" s="68">
        <f t="shared" si="3"/>
        <v>66.14</v>
      </c>
      <c r="F40" s="68">
        <f t="shared" si="10"/>
        <v>66.14</v>
      </c>
      <c r="G40" s="75"/>
      <c r="H40" s="75"/>
      <c r="I40" s="75"/>
      <c r="J40" s="75">
        <v>66.14</v>
      </c>
      <c r="K40" s="75"/>
      <c r="L40" s="75"/>
      <c r="M40" s="75"/>
      <c r="N40" s="75"/>
      <c r="O40" s="75"/>
      <c r="P40" s="68">
        <f t="shared" si="5"/>
        <v>0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68">
        <f t="shared" si="11"/>
        <v>0</v>
      </c>
      <c r="AS40" s="75"/>
      <c r="AT40" s="75"/>
      <c r="AU40" s="75"/>
      <c r="AV40" s="75"/>
      <c r="AW40" s="75"/>
      <c r="AX40" s="75"/>
      <c r="AY40" s="87"/>
      <c r="AZ40" s="87"/>
      <c r="BA40" s="87"/>
      <c r="BB40" s="87"/>
      <c r="BC40" s="87"/>
      <c r="BD40" s="87"/>
      <c r="BE40" s="87"/>
      <c r="BF40" s="87"/>
      <c r="BG40" s="87"/>
      <c r="BH40" s="99"/>
    </row>
    <row r="41" spans="1:60" ht="13.5">
      <c r="A41" s="59">
        <v>221</v>
      </c>
      <c r="B41" s="59"/>
      <c r="C41" s="59"/>
      <c r="D41" s="76" t="s">
        <v>143</v>
      </c>
      <c r="E41" s="68">
        <f t="shared" si="3"/>
        <v>90.59</v>
      </c>
      <c r="F41" s="68">
        <f t="shared" si="10"/>
        <v>90.59</v>
      </c>
      <c r="G41" s="81"/>
      <c r="H41" s="81"/>
      <c r="I41" s="81"/>
      <c r="J41" s="81">
        <v>90.59</v>
      </c>
      <c r="K41" s="81"/>
      <c r="L41" s="81"/>
      <c r="M41" s="81"/>
      <c r="N41" s="81"/>
      <c r="O41" s="81"/>
      <c r="P41" s="68">
        <f t="shared" si="5"/>
        <v>0</v>
      </c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68">
        <f t="shared" si="11"/>
        <v>0</v>
      </c>
      <c r="AS41" s="81"/>
      <c r="AT41" s="81"/>
      <c r="AU41" s="81"/>
      <c r="AV41" s="81"/>
      <c r="AW41" s="93"/>
      <c r="AX41" s="81"/>
      <c r="AY41" s="92"/>
      <c r="AZ41" s="92"/>
      <c r="BA41" s="92"/>
      <c r="BB41" s="92"/>
      <c r="BC41" s="92"/>
      <c r="BD41" s="92"/>
      <c r="BE41" s="92"/>
      <c r="BF41" s="92"/>
      <c r="BG41" s="92"/>
      <c r="BH41" s="92"/>
    </row>
    <row r="42" spans="1:60" ht="13.5">
      <c r="A42" s="59">
        <v>22102</v>
      </c>
      <c r="B42" s="59"/>
      <c r="C42" s="59"/>
      <c r="D42" s="76" t="s">
        <v>144</v>
      </c>
      <c r="E42" s="68">
        <f t="shared" si="3"/>
        <v>90.59</v>
      </c>
      <c r="F42" s="68">
        <f t="shared" si="10"/>
        <v>90.59</v>
      </c>
      <c r="G42" s="81"/>
      <c r="H42" s="81"/>
      <c r="I42" s="81"/>
      <c r="J42" s="81">
        <v>90.59</v>
      </c>
      <c r="K42" s="81"/>
      <c r="L42" s="81"/>
      <c r="M42" s="81"/>
      <c r="N42" s="81"/>
      <c r="O42" s="81"/>
      <c r="P42" s="68">
        <f t="shared" si="5"/>
        <v>0</v>
      </c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68">
        <f t="shared" si="11"/>
        <v>0</v>
      </c>
      <c r="AS42" s="81"/>
      <c r="AT42" s="81"/>
      <c r="AU42" s="81"/>
      <c r="AV42" s="81"/>
      <c r="AW42" s="93"/>
      <c r="AX42" s="81"/>
      <c r="AY42" s="92"/>
      <c r="AZ42" s="92"/>
      <c r="BA42" s="92"/>
      <c r="BB42" s="92"/>
      <c r="BC42" s="92"/>
      <c r="BD42" s="92"/>
      <c r="BE42" s="92"/>
      <c r="BF42" s="92"/>
      <c r="BG42" s="92"/>
      <c r="BH42" s="92"/>
    </row>
    <row r="43" spans="1:60" ht="13.5">
      <c r="A43" s="59">
        <v>2210201</v>
      </c>
      <c r="B43" s="59"/>
      <c r="C43" s="59"/>
      <c r="D43" s="76" t="s">
        <v>145</v>
      </c>
      <c r="E43" s="68">
        <f t="shared" si="3"/>
        <v>90.59</v>
      </c>
      <c r="F43" s="68">
        <f t="shared" si="10"/>
        <v>90.59</v>
      </c>
      <c r="G43" s="81"/>
      <c r="H43" s="81"/>
      <c r="I43" s="81"/>
      <c r="J43" s="81">
        <v>90.59</v>
      </c>
      <c r="K43" s="81"/>
      <c r="L43" s="81"/>
      <c r="M43" s="81"/>
      <c r="N43" s="81"/>
      <c r="O43" s="81"/>
      <c r="P43" s="68">
        <f t="shared" si="5"/>
        <v>0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68">
        <f t="shared" si="11"/>
        <v>0</v>
      </c>
      <c r="AS43" s="81"/>
      <c r="AT43" s="81"/>
      <c r="AU43" s="81"/>
      <c r="AV43" s="81"/>
      <c r="AW43" s="93"/>
      <c r="AX43" s="81"/>
      <c r="AY43" s="92"/>
      <c r="AZ43" s="92"/>
      <c r="BA43" s="92"/>
      <c r="BB43" s="92"/>
      <c r="BC43" s="92"/>
      <c r="BD43" s="92"/>
      <c r="BE43" s="92"/>
      <c r="BF43" s="92"/>
      <c r="BG43" s="92"/>
      <c r="BH43" s="92"/>
    </row>
    <row r="44" spans="1:60" ht="13.5">
      <c r="A44" s="59"/>
      <c r="B44" s="59"/>
      <c r="C44" s="59"/>
      <c r="D44" s="82"/>
      <c r="E44" s="83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93"/>
      <c r="AX44" s="81"/>
      <c r="AY44" s="92"/>
      <c r="AZ44" s="92"/>
      <c r="BA44" s="92"/>
      <c r="BB44" s="92"/>
      <c r="BC44" s="92"/>
      <c r="BD44" s="92"/>
      <c r="BE44" s="92"/>
      <c r="BF44" s="92"/>
      <c r="BG44" s="92"/>
      <c r="BH44" s="92"/>
    </row>
    <row r="45" spans="1:4" ht="13.5">
      <c r="A45" s="42" t="s">
        <v>293</v>
      </c>
      <c r="B45" s="43"/>
      <c r="C45" s="43"/>
      <c r="D45" s="44"/>
    </row>
  </sheetData>
  <sheetProtection/>
  <mergeCells count="48">
    <mergeCell ref="A1:BH1"/>
    <mergeCell ref="A2:C2"/>
    <mergeCell ref="A4:D4"/>
    <mergeCell ref="F4:O4"/>
    <mergeCell ref="P4:AQ4"/>
    <mergeCell ref="AR4:BH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6:A7"/>
    <mergeCell ref="B6:B7"/>
    <mergeCell ref="C6:C7"/>
    <mergeCell ref="E4:E5"/>
  </mergeCells>
  <printOptions/>
  <pageMargins left="0.75" right="0.38" top="0.99" bottom="1" header="0.5" footer="0.5"/>
  <pageSetup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V28"/>
  <sheetViews>
    <sheetView workbookViewId="0" topLeftCell="A1">
      <selection activeCell="N32" sqref="N32"/>
    </sheetView>
  </sheetViews>
  <sheetFormatPr defaultColWidth="9.140625" defaultRowHeight="12.75"/>
  <cols>
    <col min="1" max="3" width="3.140625" style="0" customWidth="1"/>
    <col min="4" max="4" width="26.421875" style="0" customWidth="1"/>
    <col min="5" max="22" width="8.140625" style="0" customWidth="1"/>
    <col min="23" max="23" width="9.7109375" style="0" customWidth="1"/>
  </cols>
  <sheetData>
    <row r="1" ht="20.25" customHeight="1"/>
    <row r="2" spans="1:22" ht="27">
      <c r="A2" s="45" t="s">
        <v>294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12.75">
      <c r="A3" s="55" t="s">
        <v>295</v>
      </c>
      <c r="B3" s="55"/>
      <c r="V3" s="48"/>
    </row>
    <row r="4" spans="1:22" s="1" customFormat="1" ht="13.5">
      <c r="A4" s="3"/>
      <c r="L4" s="46"/>
      <c r="V4" s="48" t="s">
        <v>3</v>
      </c>
    </row>
    <row r="5" spans="1:22" s="2" customFormat="1" ht="15" customHeight="1">
      <c r="A5" s="25" t="s">
        <v>7</v>
      </c>
      <c r="B5" s="26" t="s">
        <v>5</v>
      </c>
      <c r="C5" s="26" t="s">
        <v>5</v>
      </c>
      <c r="D5" s="26" t="s">
        <v>5</v>
      </c>
      <c r="E5" s="26" t="s">
        <v>159</v>
      </c>
      <c r="F5" s="26" t="s">
        <v>5</v>
      </c>
      <c r="G5" s="26" t="s">
        <v>5</v>
      </c>
      <c r="H5" s="26" t="s">
        <v>5</v>
      </c>
      <c r="I5" s="26" t="s">
        <v>160</v>
      </c>
      <c r="J5" s="26" t="s">
        <v>5</v>
      </c>
      <c r="K5" s="26" t="s">
        <v>5</v>
      </c>
      <c r="L5" s="26" t="s">
        <v>5</v>
      </c>
      <c r="M5" s="26" t="s">
        <v>161</v>
      </c>
      <c r="N5" s="26" t="s">
        <v>5</v>
      </c>
      <c r="O5" s="26" t="s">
        <v>5</v>
      </c>
      <c r="P5" s="26" t="s">
        <v>5</v>
      </c>
      <c r="Q5" s="26" t="s">
        <v>5</v>
      </c>
      <c r="R5" s="26" t="s">
        <v>5</v>
      </c>
      <c r="S5" s="26" t="s">
        <v>162</v>
      </c>
      <c r="T5" s="26" t="s">
        <v>5</v>
      </c>
      <c r="U5" s="26" t="s">
        <v>5</v>
      </c>
      <c r="V5" s="49" t="s">
        <v>5</v>
      </c>
    </row>
    <row r="6" spans="1:22" s="2" customFormat="1" ht="30.75" customHeight="1">
      <c r="A6" s="27" t="s">
        <v>117</v>
      </c>
      <c r="B6" s="28" t="s">
        <v>5</v>
      </c>
      <c r="C6" s="28" t="s">
        <v>5</v>
      </c>
      <c r="D6" s="28" t="s">
        <v>118</v>
      </c>
      <c r="E6" s="28" t="s">
        <v>123</v>
      </c>
      <c r="F6" s="28" t="s">
        <v>163</v>
      </c>
      <c r="G6" s="28" t="s">
        <v>164</v>
      </c>
      <c r="H6" s="28" t="s">
        <v>5</v>
      </c>
      <c r="I6" s="28" t="s">
        <v>123</v>
      </c>
      <c r="J6" s="28" t="s">
        <v>152</v>
      </c>
      <c r="K6" s="28" t="s">
        <v>153</v>
      </c>
      <c r="L6" s="28" t="s">
        <v>5</v>
      </c>
      <c r="M6" s="28" t="s">
        <v>123</v>
      </c>
      <c r="N6" s="28" t="s">
        <v>152</v>
      </c>
      <c r="O6" s="28" t="s">
        <v>5</v>
      </c>
      <c r="P6" s="28" t="s">
        <v>5</v>
      </c>
      <c r="Q6" s="28" t="s">
        <v>153</v>
      </c>
      <c r="R6" s="28" t="s">
        <v>5</v>
      </c>
      <c r="S6" s="28" t="s">
        <v>123</v>
      </c>
      <c r="T6" s="28" t="s">
        <v>163</v>
      </c>
      <c r="U6" s="28" t="s">
        <v>164</v>
      </c>
      <c r="V6" s="50" t="s">
        <v>5</v>
      </c>
    </row>
    <row r="7" spans="1:22" s="2" customFormat="1" ht="15" customHeight="1">
      <c r="A7" s="27" t="s">
        <v>5</v>
      </c>
      <c r="B7" s="28" t="s">
        <v>5</v>
      </c>
      <c r="C7" s="28" t="s">
        <v>5</v>
      </c>
      <c r="D7" s="28" t="s">
        <v>5</v>
      </c>
      <c r="E7" s="28" t="s">
        <v>5</v>
      </c>
      <c r="F7" s="28" t="s">
        <v>5</v>
      </c>
      <c r="G7" s="28" t="s">
        <v>119</v>
      </c>
      <c r="H7" s="28" t="s">
        <v>165</v>
      </c>
      <c r="I7" s="28" t="s">
        <v>5</v>
      </c>
      <c r="J7" s="28" t="s">
        <v>5</v>
      </c>
      <c r="K7" s="28" t="s">
        <v>119</v>
      </c>
      <c r="L7" s="28" t="s">
        <v>166</v>
      </c>
      <c r="M7" s="28" t="s">
        <v>5</v>
      </c>
      <c r="N7" s="28" t="s">
        <v>119</v>
      </c>
      <c r="O7" s="28" t="s">
        <v>167</v>
      </c>
      <c r="P7" s="28" t="s">
        <v>168</v>
      </c>
      <c r="Q7" s="28" t="s">
        <v>119</v>
      </c>
      <c r="R7" s="28" t="s">
        <v>169</v>
      </c>
      <c r="S7" s="28" t="s">
        <v>5</v>
      </c>
      <c r="T7" s="28" t="s">
        <v>5</v>
      </c>
      <c r="U7" s="28" t="s">
        <v>119</v>
      </c>
      <c r="V7" s="50" t="s">
        <v>165</v>
      </c>
    </row>
    <row r="8" spans="1:22" s="2" customFormat="1" ht="60.75" customHeight="1">
      <c r="A8" s="27" t="s">
        <v>5</v>
      </c>
      <c r="B8" s="28" t="s">
        <v>5</v>
      </c>
      <c r="C8" s="28" t="s">
        <v>5</v>
      </c>
      <c r="D8" s="28" t="s">
        <v>5</v>
      </c>
      <c r="E8" s="28" t="s">
        <v>5</v>
      </c>
      <c r="F8" s="28" t="s">
        <v>5</v>
      </c>
      <c r="G8" s="28" t="s">
        <v>5</v>
      </c>
      <c r="H8" s="28" t="s">
        <v>5</v>
      </c>
      <c r="I8" s="28" t="s">
        <v>5</v>
      </c>
      <c r="J8" s="28" t="s">
        <v>5</v>
      </c>
      <c r="K8" s="28" t="s">
        <v>5</v>
      </c>
      <c r="L8" s="28" t="s">
        <v>5</v>
      </c>
      <c r="M8" s="28" t="s">
        <v>5</v>
      </c>
      <c r="N8" s="28" t="s">
        <v>5</v>
      </c>
      <c r="O8" s="28" t="s">
        <v>5</v>
      </c>
      <c r="P8" s="28" t="s">
        <v>5</v>
      </c>
      <c r="Q8" s="28" t="s">
        <v>5</v>
      </c>
      <c r="R8" s="28" t="s">
        <v>5</v>
      </c>
      <c r="S8" s="28" t="s">
        <v>5</v>
      </c>
      <c r="T8" s="28" t="s">
        <v>5</v>
      </c>
      <c r="U8" s="28" t="s">
        <v>5</v>
      </c>
      <c r="V8" s="50" t="s">
        <v>5</v>
      </c>
    </row>
    <row r="9" spans="1:22" s="2" customFormat="1" ht="15" customHeight="1">
      <c r="A9" s="27" t="s">
        <v>120</v>
      </c>
      <c r="B9" s="28" t="s">
        <v>121</v>
      </c>
      <c r="C9" s="28" t="s">
        <v>122</v>
      </c>
      <c r="D9" s="28" t="s">
        <v>11</v>
      </c>
      <c r="E9" s="29" t="s">
        <v>13</v>
      </c>
      <c r="F9" s="29" t="s">
        <v>17</v>
      </c>
      <c r="G9" s="29" t="s">
        <v>21</v>
      </c>
      <c r="H9" s="29" t="s">
        <v>25</v>
      </c>
      <c r="I9" s="29" t="s">
        <v>29</v>
      </c>
      <c r="J9" s="29" t="s">
        <v>33</v>
      </c>
      <c r="K9" s="29" t="s">
        <v>37</v>
      </c>
      <c r="L9" s="29" t="s">
        <v>40</v>
      </c>
      <c r="M9" s="29" t="s">
        <v>43</v>
      </c>
      <c r="N9" s="29" t="s">
        <v>46</v>
      </c>
      <c r="O9" s="29" t="s">
        <v>49</v>
      </c>
      <c r="P9" s="29" t="s">
        <v>52</v>
      </c>
      <c r="Q9" s="29" t="s">
        <v>55</v>
      </c>
      <c r="R9" s="29" t="s">
        <v>58</v>
      </c>
      <c r="S9" s="29" t="s">
        <v>61</v>
      </c>
      <c r="T9" s="29" t="s">
        <v>64</v>
      </c>
      <c r="U9" s="29" t="s">
        <v>67</v>
      </c>
      <c r="V9" s="51" t="s">
        <v>70</v>
      </c>
    </row>
    <row r="10" spans="1:22" s="2" customFormat="1" ht="15" customHeight="1">
      <c r="A10" s="27" t="s">
        <v>5</v>
      </c>
      <c r="B10" s="28" t="s">
        <v>5</v>
      </c>
      <c r="C10" s="28" t="s">
        <v>5</v>
      </c>
      <c r="D10" s="56" t="s">
        <v>123</v>
      </c>
      <c r="E10" s="30"/>
      <c r="F10" s="30"/>
      <c r="G10" s="30"/>
      <c r="H10" s="30"/>
      <c r="I10" s="62"/>
      <c r="J10" s="62"/>
      <c r="K10" s="62"/>
      <c r="L10" s="30"/>
      <c r="M10" s="62"/>
      <c r="N10" s="62"/>
      <c r="O10" s="62"/>
      <c r="P10" s="62"/>
      <c r="Q10" s="62"/>
      <c r="R10" s="30"/>
      <c r="S10" s="62"/>
      <c r="T10" s="30"/>
      <c r="U10" s="62"/>
      <c r="V10" s="52"/>
    </row>
    <row r="11" spans="1:22" ht="15" customHeight="1">
      <c r="A11" s="37"/>
      <c r="B11" s="38"/>
      <c r="C11" s="57"/>
      <c r="D11" s="34" t="s">
        <v>296</v>
      </c>
      <c r="E11" s="58"/>
      <c r="F11" s="35"/>
      <c r="G11" s="35"/>
      <c r="H11" s="35"/>
      <c r="I11" s="63"/>
      <c r="J11" s="35"/>
      <c r="K11" s="63"/>
      <c r="L11" s="35"/>
      <c r="M11" s="63"/>
      <c r="N11" s="35"/>
      <c r="O11" s="35"/>
      <c r="P11" s="35"/>
      <c r="Q11" s="63"/>
      <c r="R11" s="35"/>
      <c r="S11" s="35"/>
      <c r="T11" s="35"/>
      <c r="U11" s="35"/>
      <c r="V11" s="53"/>
    </row>
    <row r="12" spans="1:22" ht="15" customHeight="1">
      <c r="A12" s="37"/>
      <c r="B12" s="38"/>
      <c r="C12" s="57"/>
      <c r="D12" s="34" t="s">
        <v>297</v>
      </c>
      <c r="E12" s="58"/>
      <c r="F12" s="35"/>
      <c r="G12" s="35"/>
      <c r="H12" s="35"/>
      <c r="I12" s="63"/>
      <c r="J12" s="35"/>
      <c r="K12" s="63"/>
      <c r="L12" s="35"/>
      <c r="M12" s="63"/>
      <c r="N12" s="35"/>
      <c r="O12" s="35"/>
      <c r="P12" s="35"/>
      <c r="Q12" s="63"/>
      <c r="R12" s="35"/>
      <c r="S12" s="35"/>
      <c r="T12" s="35"/>
      <c r="U12" s="35"/>
      <c r="V12" s="53"/>
    </row>
    <row r="13" spans="1:22" ht="15" customHeight="1">
      <c r="A13" s="37"/>
      <c r="B13" s="38"/>
      <c r="C13" s="57"/>
      <c r="D13" s="36" t="s">
        <v>298</v>
      </c>
      <c r="E13" s="58"/>
      <c r="F13" s="35"/>
      <c r="G13" s="35"/>
      <c r="H13" s="35"/>
      <c r="I13" s="63"/>
      <c r="J13" s="35"/>
      <c r="K13" s="63"/>
      <c r="L13" s="35"/>
      <c r="M13" s="63"/>
      <c r="N13" s="35"/>
      <c r="O13" s="35"/>
      <c r="P13" s="35"/>
      <c r="Q13" s="63"/>
      <c r="R13" s="35"/>
      <c r="S13" s="35"/>
      <c r="T13" s="35"/>
      <c r="U13" s="35"/>
      <c r="V13" s="53"/>
    </row>
    <row r="14" spans="1:22" ht="15" customHeight="1">
      <c r="A14" s="37"/>
      <c r="B14" s="38"/>
      <c r="C14" s="57"/>
      <c r="D14" s="36" t="s">
        <v>298</v>
      </c>
      <c r="E14" s="58"/>
      <c r="F14" s="35"/>
      <c r="G14" s="35"/>
      <c r="H14" s="35"/>
      <c r="I14" s="63"/>
      <c r="J14" s="35"/>
      <c r="K14" s="63"/>
      <c r="L14" s="35"/>
      <c r="M14" s="63"/>
      <c r="N14" s="35"/>
      <c r="O14" s="35"/>
      <c r="P14" s="35"/>
      <c r="Q14" s="63"/>
      <c r="R14" s="35"/>
      <c r="S14" s="35"/>
      <c r="T14" s="35"/>
      <c r="U14" s="35"/>
      <c r="V14" s="53"/>
    </row>
    <row r="15" spans="1:22" ht="15" customHeight="1">
      <c r="A15" s="37"/>
      <c r="B15" s="38"/>
      <c r="C15" s="57"/>
      <c r="D15" s="59"/>
      <c r="E15" s="58"/>
      <c r="F15" s="35"/>
      <c r="G15" s="35"/>
      <c r="H15" s="35"/>
      <c r="I15" s="63"/>
      <c r="J15" s="35"/>
      <c r="K15" s="63"/>
      <c r="L15" s="35"/>
      <c r="M15" s="63"/>
      <c r="N15" s="35"/>
      <c r="O15" s="35"/>
      <c r="P15" s="35"/>
      <c r="Q15" s="63"/>
      <c r="R15" s="35"/>
      <c r="S15" s="35"/>
      <c r="T15" s="35"/>
      <c r="U15" s="35"/>
      <c r="V15" s="53"/>
    </row>
    <row r="16" spans="1:22" ht="15" customHeight="1">
      <c r="A16" s="37"/>
      <c r="B16" s="38"/>
      <c r="C16" s="57"/>
      <c r="D16" s="59"/>
      <c r="E16" s="58"/>
      <c r="F16" s="35"/>
      <c r="G16" s="35"/>
      <c r="H16" s="35"/>
      <c r="I16" s="63"/>
      <c r="J16" s="35"/>
      <c r="K16" s="63"/>
      <c r="L16" s="35"/>
      <c r="M16" s="63"/>
      <c r="N16" s="35"/>
      <c r="O16" s="35"/>
      <c r="P16" s="35"/>
      <c r="Q16" s="63"/>
      <c r="R16" s="35"/>
      <c r="S16" s="35"/>
      <c r="T16" s="35"/>
      <c r="U16" s="35"/>
      <c r="V16" s="53"/>
    </row>
    <row r="17" spans="1:22" ht="15" customHeight="1">
      <c r="A17" s="37"/>
      <c r="B17" s="38"/>
      <c r="C17" s="57"/>
      <c r="D17" s="34" t="s">
        <v>296</v>
      </c>
      <c r="E17" s="58"/>
      <c r="F17" s="35"/>
      <c r="G17" s="35"/>
      <c r="H17" s="35"/>
      <c r="I17" s="63"/>
      <c r="J17" s="63"/>
      <c r="K17" s="63"/>
      <c r="L17" s="35"/>
      <c r="M17" s="63"/>
      <c r="N17" s="63"/>
      <c r="O17" s="63"/>
      <c r="P17" s="63"/>
      <c r="Q17" s="63"/>
      <c r="R17" s="35"/>
      <c r="S17" s="63"/>
      <c r="T17" s="35"/>
      <c r="U17" s="63"/>
      <c r="V17" s="53"/>
    </row>
    <row r="18" spans="1:22" ht="15" customHeight="1">
      <c r="A18" s="37"/>
      <c r="B18" s="38"/>
      <c r="C18" s="57"/>
      <c r="D18" s="34" t="s">
        <v>297</v>
      </c>
      <c r="E18" s="58"/>
      <c r="F18" s="35"/>
      <c r="G18" s="35"/>
      <c r="H18" s="35"/>
      <c r="I18" s="63"/>
      <c r="J18" s="63"/>
      <c r="K18" s="63"/>
      <c r="L18" s="35"/>
      <c r="M18" s="63"/>
      <c r="N18" s="63"/>
      <c r="O18" s="63"/>
      <c r="P18" s="63"/>
      <c r="Q18" s="63"/>
      <c r="R18" s="35"/>
      <c r="S18" s="35"/>
      <c r="T18" s="35"/>
      <c r="U18" s="35"/>
      <c r="V18" s="53"/>
    </row>
    <row r="19" spans="1:22" ht="15" customHeight="1">
      <c r="A19" s="37"/>
      <c r="B19" s="38"/>
      <c r="C19" s="57"/>
      <c r="D19" s="36" t="s">
        <v>298</v>
      </c>
      <c r="E19" s="58"/>
      <c r="F19" s="35"/>
      <c r="G19" s="35"/>
      <c r="H19" s="35"/>
      <c r="I19" s="63"/>
      <c r="J19" s="63"/>
      <c r="K19" s="63"/>
      <c r="L19" s="35"/>
      <c r="M19" s="63"/>
      <c r="N19" s="63"/>
      <c r="O19" s="63"/>
      <c r="P19" s="63"/>
      <c r="Q19" s="63"/>
      <c r="R19" s="35"/>
      <c r="S19" s="35"/>
      <c r="T19" s="35"/>
      <c r="U19" s="35"/>
      <c r="V19" s="53"/>
    </row>
    <row r="20" spans="1:22" ht="15" customHeight="1">
      <c r="A20" s="37"/>
      <c r="B20" s="38"/>
      <c r="C20" s="57"/>
      <c r="D20" s="36" t="s">
        <v>298</v>
      </c>
      <c r="E20" s="58"/>
      <c r="F20" s="35"/>
      <c r="G20" s="35"/>
      <c r="H20" s="35"/>
      <c r="I20" s="63"/>
      <c r="J20" s="35"/>
      <c r="K20" s="63"/>
      <c r="L20" s="35"/>
      <c r="M20" s="63"/>
      <c r="N20" s="35"/>
      <c r="O20" s="35"/>
      <c r="P20" s="35"/>
      <c r="Q20" s="63"/>
      <c r="R20" s="35"/>
      <c r="S20" s="35"/>
      <c r="T20" s="35"/>
      <c r="U20" s="35"/>
      <c r="V20" s="53"/>
    </row>
    <row r="21" spans="1:22" ht="15" customHeight="1">
      <c r="A21" s="37"/>
      <c r="B21" s="38"/>
      <c r="C21" s="38"/>
      <c r="D21" s="60"/>
      <c r="E21" s="35"/>
      <c r="F21" s="35"/>
      <c r="G21" s="35"/>
      <c r="H21" s="35"/>
      <c r="I21" s="63"/>
      <c r="J21" s="35"/>
      <c r="K21" s="63"/>
      <c r="L21" s="35"/>
      <c r="M21" s="63"/>
      <c r="N21" s="35"/>
      <c r="O21" s="35"/>
      <c r="P21" s="35"/>
      <c r="Q21" s="63"/>
      <c r="R21" s="35"/>
      <c r="S21" s="35"/>
      <c r="T21" s="35"/>
      <c r="U21" s="35"/>
      <c r="V21" s="53"/>
    </row>
    <row r="22" spans="1:22" ht="15" customHeight="1">
      <c r="A22" s="37"/>
      <c r="B22" s="38"/>
      <c r="C22" s="38"/>
      <c r="D22" s="38"/>
      <c r="E22" s="35"/>
      <c r="F22" s="35"/>
      <c r="G22" s="35"/>
      <c r="H22" s="35"/>
      <c r="I22" s="63"/>
      <c r="J22" s="35"/>
      <c r="K22" s="63"/>
      <c r="L22" s="35"/>
      <c r="M22" s="63"/>
      <c r="N22" s="35"/>
      <c r="O22" s="35"/>
      <c r="P22" s="35"/>
      <c r="Q22" s="63"/>
      <c r="R22" s="35"/>
      <c r="S22" s="35"/>
      <c r="T22" s="35"/>
      <c r="U22" s="35"/>
      <c r="V22" s="53"/>
    </row>
    <row r="23" spans="1:22" ht="15" customHeight="1">
      <c r="A23" s="37"/>
      <c r="B23" s="38"/>
      <c r="C23" s="38"/>
      <c r="D23" s="38"/>
      <c r="E23" s="35"/>
      <c r="F23" s="35"/>
      <c r="G23" s="35"/>
      <c r="H23" s="35"/>
      <c r="I23" s="63"/>
      <c r="J23" s="35"/>
      <c r="K23" s="63"/>
      <c r="L23" s="35"/>
      <c r="M23" s="63"/>
      <c r="N23" s="35"/>
      <c r="O23" s="35"/>
      <c r="P23" s="35"/>
      <c r="Q23" s="63"/>
      <c r="R23" s="35"/>
      <c r="S23" s="35"/>
      <c r="T23" s="35"/>
      <c r="U23" s="35"/>
      <c r="V23" s="53"/>
    </row>
    <row r="24" spans="1:22" ht="15" customHeight="1">
      <c r="A24" s="37"/>
      <c r="B24" s="38"/>
      <c r="C24" s="38"/>
      <c r="D24" s="38"/>
      <c r="E24" s="35"/>
      <c r="F24" s="35"/>
      <c r="G24" s="35"/>
      <c r="H24" s="35"/>
      <c r="I24" s="63"/>
      <c r="J24" s="35"/>
      <c r="K24" s="63"/>
      <c r="L24" s="35"/>
      <c r="M24" s="63"/>
      <c r="N24" s="35"/>
      <c r="O24" s="35"/>
      <c r="P24" s="35"/>
      <c r="Q24" s="63"/>
      <c r="R24" s="35"/>
      <c r="S24" s="35"/>
      <c r="T24" s="35"/>
      <c r="U24" s="35"/>
      <c r="V24" s="53"/>
    </row>
    <row r="25" spans="1:22" ht="15" customHeight="1">
      <c r="A25" s="37"/>
      <c r="B25" s="38"/>
      <c r="C25" s="38"/>
      <c r="D25" s="38"/>
      <c r="E25" s="35"/>
      <c r="F25" s="35"/>
      <c r="G25" s="35"/>
      <c r="H25" s="35"/>
      <c r="I25" s="63"/>
      <c r="J25" s="35"/>
      <c r="K25" s="63"/>
      <c r="L25" s="35"/>
      <c r="M25" s="63"/>
      <c r="N25" s="35"/>
      <c r="O25" s="35"/>
      <c r="P25" s="35"/>
      <c r="Q25" s="63"/>
      <c r="R25" s="35"/>
      <c r="S25" s="35"/>
      <c r="T25" s="35"/>
      <c r="U25" s="35"/>
      <c r="V25" s="53"/>
    </row>
    <row r="26" spans="1:22" ht="15" customHeight="1">
      <c r="A26" s="39"/>
      <c r="B26" s="40"/>
      <c r="C26" s="40"/>
      <c r="D26" s="40"/>
      <c r="E26" s="41"/>
      <c r="F26" s="41"/>
      <c r="G26" s="41"/>
      <c r="H26" s="41"/>
      <c r="I26" s="64"/>
      <c r="J26" s="41"/>
      <c r="K26" s="64"/>
      <c r="L26" s="41"/>
      <c r="M26" s="64"/>
      <c r="N26" s="41"/>
      <c r="O26" s="41"/>
      <c r="P26" s="41"/>
      <c r="Q26" s="64"/>
      <c r="R26" s="41"/>
      <c r="S26" s="41"/>
      <c r="T26" s="41"/>
      <c r="U26" s="41"/>
      <c r="V26" s="54"/>
    </row>
    <row r="27" spans="1:4" ht="13.5">
      <c r="A27" s="61" t="s">
        <v>299</v>
      </c>
      <c r="B27" s="61"/>
      <c r="C27" s="61"/>
      <c r="D27" s="61"/>
    </row>
    <row r="28" ht="14.25">
      <c r="L28" s="47"/>
    </row>
  </sheetData>
  <sheetProtection/>
  <mergeCells count="51">
    <mergeCell ref="A2:V2"/>
    <mergeCell ref="A5:D5"/>
    <mergeCell ref="E5:H5"/>
    <mergeCell ref="I5:L5"/>
    <mergeCell ref="M5:R5"/>
    <mergeCell ref="S5:V5"/>
    <mergeCell ref="G6:H6"/>
    <mergeCell ref="K6:L6"/>
    <mergeCell ref="N6:P6"/>
    <mergeCell ref="Q6:R6"/>
    <mergeCell ref="U6:V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9:A10"/>
    <mergeCell ref="B9:B10"/>
    <mergeCell ref="C9:C10"/>
    <mergeCell ref="D6:D8"/>
    <mergeCell ref="E6:E8"/>
    <mergeCell ref="F6:F8"/>
    <mergeCell ref="G7:G8"/>
    <mergeCell ref="H7:H8"/>
    <mergeCell ref="I6:I8"/>
    <mergeCell ref="J6:J8"/>
    <mergeCell ref="K7:K8"/>
    <mergeCell ref="L7:L8"/>
    <mergeCell ref="M6:M8"/>
    <mergeCell ref="N7:N8"/>
    <mergeCell ref="O7:O8"/>
    <mergeCell ref="P7:P8"/>
    <mergeCell ref="Q7:Q8"/>
    <mergeCell ref="R7:R8"/>
    <mergeCell ref="S6:S8"/>
    <mergeCell ref="T6:T8"/>
    <mergeCell ref="U7:U8"/>
    <mergeCell ref="V7:V8"/>
    <mergeCell ref="A6:C8"/>
  </mergeCells>
  <printOptions horizontalCentered="1"/>
  <pageMargins left="0.69" right="0.45999999999999996" top="0.8300000000000001" bottom="0.98" header="0.51" footer="0.51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17"/>
  <sheetViews>
    <sheetView workbookViewId="0" topLeftCell="A1">
      <selection activeCell="N23" sqref="N23"/>
    </sheetView>
  </sheetViews>
  <sheetFormatPr defaultColWidth="9.140625" defaultRowHeight="12.75"/>
  <cols>
    <col min="1" max="3" width="3.140625" style="0" customWidth="1"/>
    <col min="4" max="4" width="23.8515625" style="0" customWidth="1"/>
    <col min="5" max="24" width="6.140625" style="0" customWidth="1"/>
    <col min="25" max="25" width="9.7109375" style="0" customWidth="1"/>
  </cols>
  <sheetData>
    <row r="1" ht="34.5" customHeight="1">
      <c r="M1" s="45" t="s">
        <v>300</v>
      </c>
    </row>
    <row r="2" spans="1:24" s="1" customFormat="1" ht="24.75" customHeight="1">
      <c r="A2" s="24" t="s">
        <v>301</v>
      </c>
      <c r="B2" s="24"/>
      <c r="C2" s="24"/>
      <c r="X2" s="48"/>
    </row>
    <row r="3" spans="1:24" s="1" customFormat="1" ht="13.5">
      <c r="A3" s="3"/>
      <c r="M3" s="46"/>
      <c r="X3" s="48" t="s">
        <v>3</v>
      </c>
    </row>
    <row r="4" spans="1:24" s="2" customFormat="1" ht="16.5" customHeight="1">
      <c r="A4" s="25" t="s">
        <v>7</v>
      </c>
      <c r="B4" s="26" t="s">
        <v>5</v>
      </c>
      <c r="C4" s="26" t="s">
        <v>5</v>
      </c>
      <c r="D4" s="26" t="s">
        <v>5</v>
      </c>
      <c r="E4" s="26" t="s">
        <v>159</v>
      </c>
      <c r="F4" s="26" t="s">
        <v>5</v>
      </c>
      <c r="G4" s="26" t="s">
        <v>5</v>
      </c>
      <c r="H4" s="26" t="s">
        <v>5</v>
      </c>
      <c r="I4" s="26" t="s">
        <v>160</v>
      </c>
      <c r="J4" s="26" t="s">
        <v>5</v>
      </c>
      <c r="K4" s="26" t="s">
        <v>5</v>
      </c>
      <c r="L4" s="26" t="s">
        <v>5</v>
      </c>
      <c r="M4" s="26" t="s">
        <v>161</v>
      </c>
      <c r="N4" s="26" t="s">
        <v>5</v>
      </c>
      <c r="O4" s="26" t="s">
        <v>5</v>
      </c>
      <c r="P4" s="26" t="s">
        <v>5</v>
      </c>
      <c r="Q4" s="26" t="s">
        <v>5</v>
      </c>
      <c r="R4" s="26" t="s">
        <v>5</v>
      </c>
      <c r="S4" s="26" t="s">
        <v>302</v>
      </c>
      <c r="T4" s="26" t="s">
        <v>303</v>
      </c>
      <c r="U4" s="26" t="s">
        <v>162</v>
      </c>
      <c r="V4" s="26" t="s">
        <v>5</v>
      </c>
      <c r="W4" s="26" t="s">
        <v>5</v>
      </c>
      <c r="X4" s="49" t="s">
        <v>5</v>
      </c>
    </row>
    <row r="5" spans="1:24" s="2" customFormat="1" ht="31.5" customHeight="1">
      <c r="A5" s="27" t="s">
        <v>117</v>
      </c>
      <c r="B5" s="28" t="s">
        <v>5</v>
      </c>
      <c r="C5" s="28" t="s">
        <v>5</v>
      </c>
      <c r="D5" s="28" t="s">
        <v>118</v>
      </c>
      <c r="E5" s="28" t="s">
        <v>123</v>
      </c>
      <c r="F5" s="28" t="s">
        <v>163</v>
      </c>
      <c r="G5" s="28" t="s">
        <v>164</v>
      </c>
      <c r="H5" s="28" t="s">
        <v>5</v>
      </c>
      <c r="I5" s="28" t="s">
        <v>123</v>
      </c>
      <c r="J5" s="28" t="s">
        <v>152</v>
      </c>
      <c r="K5" s="28" t="s">
        <v>153</v>
      </c>
      <c r="L5" s="28" t="s">
        <v>5</v>
      </c>
      <c r="M5" s="28" t="s">
        <v>123</v>
      </c>
      <c r="N5" s="28" t="s">
        <v>152</v>
      </c>
      <c r="O5" s="28" t="s">
        <v>5</v>
      </c>
      <c r="P5" s="28" t="s">
        <v>5</v>
      </c>
      <c r="Q5" s="28" t="s">
        <v>153</v>
      </c>
      <c r="R5" s="28" t="s">
        <v>5</v>
      </c>
      <c r="S5" s="28" t="s">
        <v>5</v>
      </c>
      <c r="T5" s="28" t="s">
        <v>5</v>
      </c>
      <c r="U5" s="28" t="s">
        <v>123</v>
      </c>
      <c r="V5" s="28" t="s">
        <v>163</v>
      </c>
      <c r="W5" s="28" t="s">
        <v>164</v>
      </c>
      <c r="X5" s="50" t="s">
        <v>5</v>
      </c>
    </row>
    <row r="6" spans="1:24" s="2" customFormat="1" ht="15" customHeight="1">
      <c r="A6" s="27" t="s">
        <v>5</v>
      </c>
      <c r="B6" s="28" t="s">
        <v>5</v>
      </c>
      <c r="C6" s="28" t="s">
        <v>5</v>
      </c>
      <c r="D6" s="28" t="s">
        <v>5</v>
      </c>
      <c r="E6" s="28" t="s">
        <v>5</v>
      </c>
      <c r="F6" s="28" t="s">
        <v>5</v>
      </c>
      <c r="G6" s="28" t="s">
        <v>119</v>
      </c>
      <c r="H6" s="28" t="s">
        <v>165</v>
      </c>
      <c r="I6" s="28" t="s">
        <v>5</v>
      </c>
      <c r="J6" s="28" t="s">
        <v>5</v>
      </c>
      <c r="K6" s="28" t="s">
        <v>119</v>
      </c>
      <c r="L6" s="28" t="s">
        <v>304</v>
      </c>
      <c r="M6" s="28" t="s">
        <v>5</v>
      </c>
      <c r="N6" s="28" t="s">
        <v>119</v>
      </c>
      <c r="O6" s="28" t="s">
        <v>167</v>
      </c>
      <c r="P6" s="28" t="s">
        <v>168</v>
      </c>
      <c r="Q6" s="28" t="s">
        <v>119</v>
      </c>
      <c r="R6" s="28" t="s">
        <v>169</v>
      </c>
      <c r="S6" s="28" t="s">
        <v>5</v>
      </c>
      <c r="T6" s="28" t="s">
        <v>5</v>
      </c>
      <c r="U6" s="28" t="s">
        <v>5</v>
      </c>
      <c r="V6" s="28" t="s">
        <v>5</v>
      </c>
      <c r="W6" s="28" t="s">
        <v>119</v>
      </c>
      <c r="X6" s="50" t="s">
        <v>165</v>
      </c>
    </row>
    <row r="7" spans="1:24" s="2" customFormat="1" ht="95.25" customHeight="1">
      <c r="A7" s="27" t="s">
        <v>5</v>
      </c>
      <c r="B7" s="28" t="s">
        <v>5</v>
      </c>
      <c r="C7" s="28" t="s">
        <v>5</v>
      </c>
      <c r="D7" s="28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28" t="s">
        <v>5</v>
      </c>
      <c r="K7" s="28" t="s">
        <v>5</v>
      </c>
      <c r="L7" s="28" t="s">
        <v>5</v>
      </c>
      <c r="M7" s="28" t="s">
        <v>5</v>
      </c>
      <c r="N7" s="28" t="s">
        <v>5</v>
      </c>
      <c r="O7" s="28" t="s">
        <v>5</v>
      </c>
      <c r="P7" s="28" t="s">
        <v>5</v>
      </c>
      <c r="Q7" s="28" t="s">
        <v>5</v>
      </c>
      <c r="R7" s="28" t="s">
        <v>5</v>
      </c>
      <c r="S7" s="28" t="s">
        <v>5</v>
      </c>
      <c r="T7" s="28" t="s">
        <v>5</v>
      </c>
      <c r="U7" s="28" t="s">
        <v>5</v>
      </c>
      <c r="V7" s="28" t="s">
        <v>5</v>
      </c>
      <c r="W7" s="28" t="s">
        <v>5</v>
      </c>
      <c r="X7" s="50" t="s">
        <v>5</v>
      </c>
    </row>
    <row r="8" spans="1:24" s="2" customFormat="1" ht="15" customHeight="1">
      <c r="A8" s="27" t="s">
        <v>120</v>
      </c>
      <c r="B8" s="28" t="s">
        <v>121</v>
      </c>
      <c r="C8" s="28" t="s">
        <v>122</v>
      </c>
      <c r="D8" s="28" t="s">
        <v>11</v>
      </c>
      <c r="E8" s="29" t="s">
        <v>13</v>
      </c>
      <c r="F8" s="29" t="s">
        <v>17</v>
      </c>
      <c r="G8" s="29" t="s">
        <v>21</v>
      </c>
      <c r="H8" s="29" t="s">
        <v>25</v>
      </c>
      <c r="I8" s="29" t="s">
        <v>29</v>
      </c>
      <c r="J8" s="29" t="s">
        <v>33</v>
      </c>
      <c r="K8" s="29" t="s">
        <v>37</v>
      </c>
      <c r="L8" s="29" t="s">
        <v>40</v>
      </c>
      <c r="M8" s="29" t="s">
        <v>43</v>
      </c>
      <c r="N8" s="29" t="s">
        <v>46</v>
      </c>
      <c r="O8" s="29" t="s">
        <v>49</v>
      </c>
      <c r="P8" s="29" t="s">
        <v>52</v>
      </c>
      <c r="Q8" s="29" t="s">
        <v>55</v>
      </c>
      <c r="R8" s="29" t="s">
        <v>58</v>
      </c>
      <c r="S8" s="29" t="s">
        <v>61</v>
      </c>
      <c r="T8" s="29" t="s">
        <v>64</v>
      </c>
      <c r="U8" s="29" t="s">
        <v>67</v>
      </c>
      <c r="V8" s="29" t="s">
        <v>70</v>
      </c>
      <c r="W8" s="29" t="s">
        <v>73</v>
      </c>
      <c r="X8" s="51" t="s">
        <v>76</v>
      </c>
    </row>
    <row r="9" spans="1:24" s="2" customFormat="1" ht="21" customHeight="1">
      <c r="A9" s="27" t="s">
        <v>5</v>
      </c>
      <c r="B9" s="28" t="s">
        <v>5</v>
      </c>
      <c r="C9" s="28" t="s">
        <v>5</v>
      </c>
      <c r="D9" s="28" t="s">
        <v>123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  <c r="L9" s="30" t="s">
        <v>5</v>
      </c>
      <c r="M9" s="30" t="s">
        <v>5</v>
      </c>
      <c r="N9" s="30" t="s">
        <v>5</v>
      </c>
      <c r="O9" s="30" t="s">
        <v>5</v>
      </c>
      <c r="P9" s="30" t="s">
        <v>5</v>
      </c>
      <c r="Q9" s="30" t="s">
        <v>5</v>
      </c>
      <c r="R9" s="30" t="s">
        <v>5</v>
      </c>
      <c r="S9" s="30" t="s">
        <v>5</v>
      </c>
      <c r="T9" s="30" t="s">
        <v>5</v>
      </c>
      <c r="U9" s="30" t="s">
        <v>5</v>
      </c>
      <c r="V9" s="30" t="s">
        <v>5</v>
      </c>
      <c r="W9" s="30" t="s">
        <v>5</v>
      </c>
      <c r="X9" s="52" t="s">
        <v>5</v>
      </c>
    </row>
    <row r="10" spans="1:24" ht="21" customHeight="1">
      <c r="A10" s="31"/>
      <c r="B10" s="32"/>
      <c r="C10" s="33"/>
      <c r="D10" s="34" t="s">
        <v>296</v>
      </c>
      <c r="E10" s="35" t="s">
        <v>5</v>
      </c>
      <c r="F10" s="35" t="s">
        <v>5</v>
      </c>
      <c r="G10" s="35" t="s">
        <v>5</v>
      </c>
      <c r="H10" s="35" t="s">
        <v>5</v>
      </c>
      <c r="I10" s="35" t="s">
        <v>5</v>
      </c>
      <c r="J10" s="35" t="s">
        <v>5</v>
      </c>
      <c r="K10" s="35" t="s">
        <v>5</v>
      </c>
      <c r="L10" s="35" t="s">
        <v>5</v>
      </c>
      <c r="M10" s="35" t="s">
        <v>5</v>
      </c>
      <c r="N10" s="35" t="s">
        <v>5</v>
      </c>
      <c r="O10" s="35" t="s">
        <v>5</v>
      </c>
      <c r="P10" s="35" t="s">
        <v>5</v>
      </c>
      <c r="Q10" s="35" t="s">
        <v>5</v>
      </c>
      <c r="R10" s="35" t="s">
        <v>5</v>
      </c>
      <c r="S10" s="35" t="s">
        <v>5</v>
      </c>
      <c r="T10" s="35" t="s">
        <v>5</v>
      </c>
      <c r="U10" s="35" t="s">
        <v>5</v>
      </c>
      <c r="V10" s="35" t="s">
        <v>5</v>
      </c>
      <c r="W10" s="35" t="s">
        <v>5</v>
      </c>
      <c r="X10" s="53" t="s">
        <v>5</v>
      </c>
    </row>
    <row r="11" spans="1:24" ht="21" customHeight="1">
      <c r="A11" s="31"/>
      <c r="B11" s="32"/>
      <c r="C11" s="33"/>
      <c r="D11" s="34" t="s">
        <v>297</v>
      </c>
      <c r="E11" s="35" t="s">
        <v>5</v>
      </c>
      <c r="F11" s="35" t="s">
        <v>5</v>
      </c>
      <c r="G11" s="35" t="s">
        <v>5</v>
      </c>
      <c r="H11" s="35" t="s">
        <v>5</v>
      </c>
      <c r="I11" s="35" t="s">
        <v>5</v>
      </c>
      <c r="J11" s="35" t="s">
        <v>5</v>
      </c>
      <c r="K11" s="35" t="s">
        <v>5</v>
      </c>
      <c r="L11" s="35" t="s">
        <v>5</v>
      </c>
      <c r="M11" s="35" t="s">
        <v>5</v>
      </c>
      <c r="N11" s="35" t="s">
        <v>5</v>
      </c>
      <c r="O11" s="35" t="s">
        <v>5</v>
      </c>
      <c r="P11" s="35" t="s">
        <v>5</v>
      </c>
      <c r="Q11" s="35" t="s">
        <v>5</v>
      </c>
      <c r="R11" s="35" t="s">
        <v>5</v>
      </c>
      <c r="S11" s="35" t="s">
        <v>5</v>
      </c>
      <c r="T11" s="35" t="s">
        <v>5</v>
      </c>
      <c r="U11" s="35" t="s">
        <v>5</v>
      </c>
      <c r="V11" s="35" t="s">
        <v>5</v>
      </c>
      <c r="W11" s="35" t="s">
        <v>5</v>
      </c>
      <c r="X11" s="53" t="s">
        <v>5</v>
      </c>
    </row>
    <row r="12" spans="1:24" ht="21" customHeight="1">
      <c r="A12" s="31"/>
      <c r="B12" s="32"/>
      <c r="C12" s="33"/>
      <c r="D12" s="36" t="s">
        <v>298</v>
      </c>
      <c r="E12" s="35" t="s">
        <v>5</v>
      </c>
      <c r="F12" s="35" t="s">
        <v>5</v>
      </c>
      <c r="G12" s="35" t="s">
        <v>5</v>
      </c>
      <c r="H12" s="35" t="s">
        <v>5</v>
      </c>
      <c r="I12" s="35" t="s">
        <v>5</v>
      </c>
      <c r="J12" s="35" t="s">
        <v>5</v>
      </c>
      <c r="K12" s="35" t="s">
        <v>5</v>
      </c>
      <c r="L12" s="35" t="s">
        <v>5</v>
      </c>
      <c r="M12" s="35" t="s">
        <v>5</v>
      </c>
      <c r="N12" s="35" t="s">
        <v>5</v>
      </c>
      <c r="O12" s="35" t="s">
        <v>5</v>
      </c>
      <c r="P12" s="35" t="s">
        <v>5</v>
      </c>
      <c r="Q12" s="35" t="s">
        <v>5</v>
      </c>
      <c r="R12" s="35" t="s">
        <v>5</v>
      </c>
      <c r="S12" s="35" t="s">
        <v>5</v>
      </c>
      <c r="T12" s="35" t="s">
        <v>5</v>
      </c>
      <c r="U12" s="35" t="s">
        <v>5</v>
      </c>
      <c r="V12" s="35" t="s">
        <v>5</v>
      </c>
      <c r="W12" s="35" t="s">
        <v>5</v>
      </c>
      <c r="X12" s="53" t="s">
        <v>5</v>
      </c>
    </row>
    <row r="13" spans="1:24" ht="21" customHeight="1">
      <c r="A13" s="31"/>
      <c r="B13" s="32"/>
      <c r="C13" s="33"/>
      <c r="D13" s="36" t="s">
        <v>298</v>
      </c>
      <c r="E13" s="35" t="s">
        <v>5</v>
      </c>
      <c r="F13" s="35" t="s">
        <v>5</v>
      </c>
      <c r="G13" s="35" t="s">
        <v>5</v>
      </c>
      <c r="H13" s="35" t="s">
        <v>5</v>
      </c>
      <c r="I13" s="35" t="s">
        <v>5</v>
      </c>
      <c r="J13" s="35" t="s">
        <v>5</v>
      </c>
      <c r="K13" s="35" t="s">
        <v>5</v>
      </c>
      <c r="L13" s="35" t="s">
        <v>5</v>
      </c>
      <c r="M13" s="35" t="s">
        <v>5</v>
      </c>
      <c r="N13" s="35" t="s">
        <v>5</v>
      </c>
      <c r="O13" s="35" t="s">
        <v>5</v>
      </c>
      <c r="P13" s="35" t="s">
        <v>5</v>
      </c>
      <c r="Q13" s="35" t="s">
        <v>5</v>
      </c>
      <c r="R13" s="35" t="s">
        <v>5</v>
      </c>
      <c r="S13" s="35" t="s">
        <v>5</v>
      </c>
      <c r="T13" s="35" t="s">
        <v>5</v>
      </c>
      <c r="U13" s="35" t="s">
        <v>5</v>
      </c>
      <c r="V13" s="35" t="s">
        <v>5</v>
      </c>
      <c r="W13" s="35" t="s">
        <v>5</v>
      </c>
      <c r="X13" s="53" t="s">
        <v>5</v>
      </c>
    </row>
    <row r="14" spans="1:24" ht="21" customHeight="1">
      <c r="A14" s="37" t="s">
        <v>5</v>
      </c>
      <c r="B14" s="38" t="s">
        <v>5</v>
      </c>
      <c r="C14" s="38" t="s">
        <v>5</v>
      </c>
      <c r="D14" s="38" t="s">
        <v>5</v>
      </c>
      <c r="E14" s="35" t="s">
        <v>5</v>
      </c>
      <c r="F14" s="35" t="s">
        <v>5</v>
      </c>
      <c r="G14" s="35" t="s">
        <v>5</v>
      </c>
      <c r="H14" s="35" t="s">
        <v>5</v>
      </c>
      <c r="I14" s="35" t="s">
        <v>5</v>
      </c>
      <c r="J14" s="35" t="s">
        <v>5</v>
      </c>
      <c r="K14" s="35" t="s">
        <v>5</v>
      </c>
      <c r="L14" s="35" t="s">
        <v>5</v>
      </c>
      <c r="M14" s="35" t="s">
        <v>5</v>
      </c>
      <c r="N14" s="35" t="s">
        <v>5</v>
      </c>
      <c r="O14" s="35" t="s">
        <v>5</v>
      </c>
      <c r="P14" s="35" t="s">
        <v>5</v>
      </c>
      <c r="Q14" s="35" t="s">
        <v>5</v>
      </c>
      <c r="R14" s="35" t="s">
        <v>5</v>
      </c>
      <c r="S14" s="35" t="s">
        <v>5</v>
      </c>
      <c r="T14" s="35" t="s">
        <v>5</v>
      </c>
      <c r="U14" s="35" t="s">
        <v>5</v>
      </c>
      <c r="V14" s="35" t="s">
        <v>5</v>
      </c>
      <c r="W14" s="35" t="s">
        <v>5</v>
      </c>
      <c r="X14" s="53" t="s">
        <v>5</v>
      </c>
    </row>
    <row r="15" spans="1:24" ht="21" customHeight="1">
      <c r="A15" s="39" t="s">
        <v>5</v>
      </c>
      <c r="B15" s="40" t="s">
        <v>5</v>
      </c>
      <c r="C15" s="40" t="s">
        <v>5</v>
      </c>
      <c r="D15" s="40" t="s">
        <v>5</v>
      </c>
      <c r="E15" s="41" t="s">
        <v>5</v>
      </c>
      <c r="F15" s="41" t="s">
        <v>5</v>
      </c>
      <c r="G15" s="41" t="s">
        <v>5</v>
      </c>
      <c r="H15" s="41" t="s">
        <v>5</v>
      </c>
      <c r="I15" s="41" t="s">
        <v>5</v>
      </c>
      <c r="J15" s="41" t="s">
        <v>5</v>
      </c>
      <c r="K15" s="41" t="s">
        <v>5</v>
      </c>
      <c r="L15" s="41" t="s">
        <v>5</v>
      </c>
      <c r="M15" s="41" t="s">
        <v>5</v>
      </c>
      <c r="N15" s="41" t="s">
        <v>5</v>
      </c>
      <c r="O15" s="41" t="s">
        <v>5</v>
      </c>
      <c r="P15" s="41" t="s">
        <v>5</v>
      </c>
      <c r="Q15" s="41" t="s">
        <v>5</v>
      </c>
      <c r="R15" s="41" t="s">
        <v>5</v>
      </c>
      <c r="S15" s="41" t="s">
        <v>5</v>
      </c>
      <c r="T15" s="41" t="s">
        <v>5</v>
      </c>
      <c r="U15" s="41" t="s">
        <v>5</v>
      </c>
      <c r="V15" s="41" t="s">
        <v>5</v>
      </c>
      <c r="W15" s="41" t="s">
        <v>5</v>
      </c>
      <c r="X15" s="54" t="s">
        <v>5</v>
      </c>
    </row>
    <row r="16" spans="1:4" ht="13.5">
      <c r="A16" s="42" t="s">
        <v>305</v>
      </c>
      <c r="B16" s="43"/>
      <c r="C16" s="43"/>
      <c r="D16" s="44"/>
    </row>
    <row r="17" ht="14.25">
      <c r="M17" s="47"/>
    </row>
  </sheetData>
  <sheetProtection/>
  <mergeCells count="42">
    <mergeCell ref="A2:C2"/>
    <mergeCell ref="A4:D4"/>
    <mergeCell ref="E4:H4"/>
    <mergeCell ref="I4:L4"/>
    <mergeCell ref="M4:R4"/>
    <mergeCell ref="U4:X4"/>
    <mergeCell ref="G5:H5"/>
    <mergeCell ref="K5:L5"/>
    <mergeCell ref="N5:P5"/>
    <mergeCell ref="Q5:R5"/>
    <mergeCell ref="W5:X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4:S7"/>
    <mergeCell ref="T4:T7"/>
    <mergeCell ref="U5:U7"/>
    <mergeCell ref="V5:V7"/>
    <mergeCell ref="W6:W7"/>
    <mergeCell ref="X6:X7"/>
    <mergeCell ref="A5:C7"/>
  </mergeCells>
  <printOptions/>
  <pageMargins left="0.53" right="0.33" top="0.85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rty</cp:lastModifiedBy>
  <cp:lastPrinted>2016-07-19T07:26:02Z</cp:lastPrinted>
  <dcterms:created xsi:type="dcterms:W3CDTF">2016-08-18T01:43:02Z</dcterms:created>
  <dcterms:modified xsi:type="dcterms:W3CDTF">2023-02-16T06:55:05Z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D1F0C4E6DC0C40848688425CC7879F4E</vt:lpwstr>
  </property>
</Properties>
</file>